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/>
  <mc:AlternateContent xmlns:mc="http://schemas.openxmlformats.org/markup-compatibility/2006">
    <mc:Choice Requires="x15">
      <x15ac:absPath xmlns:x15ac="http://schemas.microsoft.com/office/spreadsheetml/2010/11/ac" url="/Users/emilykoert/Documents/"/>
    </mc:Choice>
  </mc:AlternateContent>
  <bookViews>
    <workbookView xWindow="240" yWindow="460" windowWidth="18580" windowHeight="10420"/>
  </bookViews>
  <sheets>
    <sheet name="SCORES" sheetId="1" r:id="rId1"/>
    <sheet name="Sheet1" sheetId="3" state="hidden" r:id="rId2"/>
    <sheet name="RECODED" sheetId="2" state="hidden" r:id="rId3"/>
    <sheet name="Sheet2" sheetId="4" state="hidden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2" i="2"/>
  <c r="E2" i="2"/>
  <c r="E32" i="1"/>
  <c r="E38" i="1"/>
  <c r="J32" i="1"/>
  <c r="J38" i="1"/>
  <c r="G2" i="2"/>
  <c r="I32" i="1"/>
  <c r="I38" i="1"/>
  <c r="H32" i="1"/>
  <c r="H38" i="1"/>
  <c r="D2" i="2"/>
  <c r="C2" i="2"/>
  <c r="B2" i="2"/>
  <c r="G32" i="1"/>
  <c r="G38" i="1"/>
  <c r="A2" i="2"/>
  <c r="F32" i="1"/>
  <c r="F38" i="1"/>
  <c r="L31" i="1"/>
  <c r="L37" i="1"/>
  <c r="M31" i="1"/>
  <c r="M37" i="1"/>
  <c r="N31" i="1"/>
  <c r="N37" i="1"/>
</calcChain>
</file>

<file path=xl/sharedStrings.xml><?xml version="1.0" encoding="utf-8"?>
<sst xmlns="http://schemas.openxmlformats.org/spreadsheetml/2006/main" count="69" uniqueCount="58">
  <si>
    <t>Q1</t>
  </si>
  <si>
    <t>Q2</t>
  </si>
  <si>
    <t>Q3</t>
  </si>
  <si>
    <t>Q4</t>
  </si>
  <si>
    <t>Q5</t>
  </si>
  <si>
    <t>Q7</t>
  </si>
  <si>
    <t>Q8</t>
  </si>
  <si>
    <t>Q9</t>
  </si>
  <si>
    <t>Q10</t>
  </si>
  <si>
    <t>Q12</t>
  </si>
  <si>
    <t>Q13</t>
  </si>
  <si>
    <t>Q14</t>
  </si>
  <si>
    <t>Q16</t>
  </si>
  <si>
    <t>Q17</t>
  </si>
  <si>
    <t>Q18</t>
  </si>
  <si>
    <t>Q22</t>
  </si>
  <si>
    <t>Q23</t>
  </si>
  <si>
    <t>Q24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</si>
  <si>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</si>
  <si>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</si>
  <si>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</si>
  <si>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</si>
  <si>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</si>
  <si>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</si>
  <si>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</si>
  <si>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</si>
  <si>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</si>
  <si>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</si>
  <si>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Emotional</t>
  </si>
  <si>
    <t>Relational</t>
  </si>
  <si>
    <t>Social</t>
  </si>
  <si>
    <t>Environment</t>
  </si>
  <si>
    <t>Tolerability</t>
  </si>
  <si>
    <t>Mind/body</t>
  </si>
  <si>
    <t>RAW SUBSCALE SCORES</t>
  </si>
  <si>
    <t>Core FertiQol</t>
  </si>
  <si>
    <t>Treatment FertiQol</t>
  </si>
  <si>
    <t>SCALED SUBSCALE SCORES</t>
  </si>
  <si>
    <t>Q11_0</t>
  </si>
  <si>
    <t>Q4_0</t>
  </si>
  <si>
    <t>Q15_0</t>
  </si>
  <si>
    <t>Q21_0</t>
  </si>
  <si>
    <t>Q14_0</t>
  </si>
  <si>
    <t>T2_0</t>
  </si>
  <si>
    <t>T5_0</t>
  </si>
  <si>
    <t>Question</t>
  </si>
  <si>
    <t>Score (0-4)</t>
  </si>
  <si>
    <t>Q6</t>
  </si>
  <si>
    <t>Q11</t>
  </si>
  <si>
    <t>Q15</t>
  </si>
  <si>
    <t>Q19</t>
  </si>
  <si>
    <t>Q21</t>
  </si>
  <si>
    <t>Q20</t>
  </si>
  <si>
    <t>RAW TOTAL SCORES</t>
  </si>
  <si>
    <t>SCALED TOTAL SCORES</t>
  </si>
  <si>
    <t>FertiQoL</t>
  </si>
  <si>
    <t>Treatment FertiQoL</t>
  </si>
  <si>
    <t>Core FertiQoL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</si>
</sst>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ill="1" applyBorder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0" borderId="8" xfId="0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09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10</xdr:row>
      <xdr:rowOff>0</xdr:rowOff>
    </xdr:from>
    <xdr:to>
      <xdr:col>14</xdr:col>
      <xdr:colOff>25400</xdr:colOff>
      <xdr:row>26</xdr:row>
      <xdr:rowOff>54429</xdr:rowOff>
    </xdr:to>
    <xdr:sp macro="" textlink="">
      <xdr:nvSpPr>
        <xdr:cNvPr id="4" name="Rounded Rectangle 3"/>
        <xdr:cNvSpPr/>
      </xdr:nvSpPr>
      <xdr:spPr>
        <a:xfrm>
          <a:off x="2814864" y="1905000"/>
          <a:ext cx="10327822" cy="3129643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3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190500</xdr:colOff>
      <xdr:row>0</xdr:row>
      <xdr:rowOff>25400</xdr:rowOff>
    </xdr:from>
    <xdr:to>
      <xdr:col>3</xdr:col>
      <xdr:colOff>279400</xdr:colOff>
      <xdr:row>23</xdr:row>
      <xdr:rowOff>50800</xdr:rowOff>
    </xdr:to>
    <xdr:sp macro="" textlink="">
      <xdr:nvSpPr>
        <xdr:cNvPr id="6" name="Rounded Rectangle 5"/>
        <xdr:cNvSpPr/>
      </xdr:nvSpPr>
      <xdr:spPr>
        <a:xfrm>
          <a:off x="190500" y="25400"/>
          <a:ext cx="2387600" cy="44069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3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215900</xdr:colOff>
      <xdr:row>0</xdr:row>
      <xdr:rowOff>63500</xdr:rowOff>
    </xdr:from>
    <xdr:to>
      <xdr:col>3</xdr:col>
      <xdr:colOff>317500</xdr:colOff>
      <xdr:row>24</xdr:row>
      <xdr:rowOff>0</xdr:rowOff>
    </xdr:to>
    <xdr:sp macro="" textlink="">
      <xdr:nvSpPr>
        <xdr:cNvPr id="2" name="TextBox 1"/>
        <xdr:cNvSpPr txBox="1"/>
      </xdr:nvSpPr>
      <xdr:spPr>
        <a:xfrm>
          <a:off x="215900" y="63500"/>
          <a:ext cx="2400300" cy="450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FertiQoL scoring: </a:t>
          </a:r>
          <a:endParaRPr lang="en-GB" sz="1400">
            <a:effectLst/>
          </a:endParaRPr>
        </a:p>
        <a:p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space marked 'Score (0-4)' please input the number that corresponds to the responses given on the FertiQol questionnaire.  FertiQoL responses are scored 0, 1, 2, 3, 4 (from left to right in </a:t>
          </a:r>
          <a:r>
            <a:rPr lang="en-GB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questionnaire columns).  Please leave the space blank when no answer is provided for a question. </a:t>
          </a:r>
          <a:endParaRPr lang="en-GB" sz="1300">
            <a:effectLst/>
          </a:endParaRPr>
        </a:p>
        <a:p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Items marked ‘Q' are the Core FertiQoL items 1-24.</a:t>
          </a:r>
          <a:endParaRPr lang="en-GB" sz="1300">
            <a:effectLst/>
          </a:endParaRPr>
        </a:p>
        <a:p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Items marked ‘T’ are the Treatment FertiQoL items 1-10.  </a:t>
          </a:r>
          <a:endParaRPr lang="en-GB" sz="1300">
            <a:effectLst/>
          </a:endParaRPr>
        </a:p>
        <a:p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you input the individual items the subscale </a:t>
          </a:r>
          <a:endParaRPr lang="en-GB" sz="1300">
            <a:effectLst/>
          </a:endParaRPr>
        </a:p>
        <a:p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total scores will be calculated automatically</a:t>
          </a:r>
          <a:endParaRPr lang="en-GB" sz="1300">
            <a:effectLst/>
          </a:endParaRPr>
        </a:p>
        <a:p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displayed in the boxes on the right side of this sheet.</a:t>
          </a:r>
          <a:endParaRPr lang="en-GB" sz="1300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4</xdr:col>
      <xdr:colOff>25400</xdr:colOff>
      <xdr:row>10</xdr:row>
      <xdr:rowOff>108859</xdr:rowOff>
    </xdr:from>
    <xdr:to>
      <xdr:col>14</xdr:col>
      <xdr:colOff>63500</xdr:colOff>
      <xdr:row>25</xdr:row>
      <xdr:rowOff>190502</xdr:rowOff>
    </xdr:to>
    <xdr:sp macro="" textlink="">
      <xdr:nvSpPr>
        <xdr:cNvPr id="3" name="TextBox 2"/>
        <xdr:cNvSpPr txBox="1"/>
      </xdr:nvSpPr>
      <xdr:spPr>
        <a:xfrm>
          <a:off x="2814864" y="2013859"/>
          <a:ext cx="10365922" cy="295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and subscale scores </a:t>
          </a:r>
          <a:endParaRPr lang="en-GB" sz="1400">
            <a:effectLst/>
          </a:endParaRPr>
        </a:p>
        <a:p>
          <a:pPr eaLnBrk="1" fontAlgn="auto" latinLnBrk="0" hangingPunct="1"/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FertiQoL yields  raw and scaled scores. Raw scores express quality of life in the original unit of measurement. </a:t>
          </a:r>
          <a:endParaRPr lang="en-GB" sz="1300">
            <a:effectLst/>
          </a:endParaRPr>
        </a:p>
        <a:p>
          <a:pPr eaLnBrk="1" fontAlgn="auto" latinLnBrk="0" hangingPunct="1"/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scaled scores express quality of life on a standard scale with a range from 0-100.  </a:t>
          </a:r>
          <a:endParaRPr lang="en-GB" sz="1300">
            <a:effectLst/>
          </a:endParaRPr>
        </a:p>
        <a:p>
          <a:pPr eaLnBrk="1" fontAlgn="auto" latinLnBrk="0" hangingPunct="1"/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both raw and scaled scores, higher values indicate better fertility quality of life.  Most researchers and clinicians use scale scores.</a:t>
          </a:r>
          <a:endParaRPr lang="en-GB" sz="1300">
            <a:effectLst/>
          </a:endParaRPr>
        </a:p>
        <a:p>
          <a:pPr eaLnBrk="1" fontAlgn="auto" latinLnBrk="0" hangingPunct="1"/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GB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 FertiQoL </a:t>
          </a:r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average fertility quality of life across all domains. </a:t>
          </a:r>
          <a:endParaRPr lang="en-GB" sz="1300">
            <a:effectLst/>
          </a:endParaRPr>
        </a:p>
        <a:p>
          <a:pPr eaLnBrk="1" fontAlgn="auto" latinLnBrk="0" hangingPunct="1"/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The subscales for the Core FertiQoL are </a:t>
          </a:r>
          <a:r>
            <a:rPr lang="en-GB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Emotional, Mind-Body, Relational and Social</a:t>
          </a:r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300">
            <a:effectLst/>
          </a:endParaRPr>
        </a:p>
        <a:p>
          <a:pPr eaLnBrk="1" fontAlgn="auto" latinLnBrk="0" hangingPunct="1"/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GB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Treatment FertiQoL </a:t>
          </a:r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average quality of life across treatment domains.  </a:t>
          </a:r>
          <a:endParaRPr lang="en-GB" sz="1300">
            <a:effectLst/>
          </a:endParaRPr>
        </a:p>
        <a:p>
          <a:pPr eaLnBrk="1" fontAlgn="auto" latinLnBrk="0" hangingPunct="1"/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The subscales are </a:t>
          </a:r>
          <a:r>
            <a:rPr lang="en-GB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Treatment Environment and Treatment Tolerability</a:t>
          </a:r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300">
            <a:effectLst/>
          </a:endParaRPr>
        </a:p>
        <a:p>
          <a:pPr eaLnBrk="1" fontAlgn="auto" latinLnBrk="0" hangingPunct="1"/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Two additional single items (marked A &amp; B on the FertiQoL questionnaire) capture the overall evaluation of physical health and satisfaction with quality of life. </a:t>
          </a:r>
        </a:p>
        <a:p>
          <a:pPr eaLnBrk="1" fontAlgn="auto" latinLnBrk="0" hangingPunct="1"/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Subscale and total</a:t>
          </a:r>
          <a:r>
            <a:rPr lang="en-GB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scores will be calculated even if there aremissing items, be cautious in your interpretation. </a:t>
          </a:r>
        </a:p>
        <a:p>
          <a:pPr eaLnBrk="1" fontAlgn="auto" latinLnBrk="0" hangingPunct="1"/>
          <a:endParaRPr lang="en-GB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GB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scaled</a:t>
          </a:r>
          <a:r>
            <a:rPr lang="en-GB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scores for interpretation and comparison across subscales and other research.</a:t>
          </a:r>
          <a:endParaRPr lang="en-GB" sz="13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GB" sz="1300">
            <a:effectLst/>
          </a:endParaRP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5:N60"/>
  <sheetViews>
    <sheetView tabSelected="1" zoomScale="70" zoomScaleNormal="70" zoomScalePageLayoutView="70" workbookViewId="0">
      <selection activeCell="S20" sqref="S20"/>
    </sheetView>
  </sheetViews>
  <sheetFormatPr baseColWidth="10" defaultColWidth="8.83203125" defaultRowHeight="15" x14ac:dyDescent="0.2"/>
  <cols>
    <col min="1" max="1" width="3.5" customWidth="1"/>
    <col min="2" max="2" width="15" customWidth="1"/>
    <col min="3" max="3" width="15.83203125" customWidth="1"/>
    <col min="4" max="4" width="7.1640625" customWidth="1"/>
    <col min="5" max="7" width="14.33203125" customWidth="1"/>
    <col min="8" max="8" width="13.33203125" customWidth="1"/>
    <col min="9" max="9" width="14.33203125" customWidth="1"/>
    <col min="10" max="10" width="12.1640625" customWidth="1"/>
    <col min="12" max="12" width="18.33203125" customWidth="1"/>
    <col min="13" max="13" width="25.6640625" customWidth="1"/>
    <col min="14" max="14" width="19" customWidth="1"/>
  </cols>
  <sheetData>
    <row r="25" spans="2:14" ht="16" thickBot="1" x14ac:dyDescent="0.25"/>
    <row r="26" spans="2:14" ht="16.5" customHeight="1" x14ac:dyDescent="0.25">
      <c r="B26" s="7" t="s">
        <v>45</v>
      </c>
      <c r="C26" s="8" t="s">
        <v>46</v>
      </c>
    </row>
    <row r="27" spans="2:14" ht="16.5" customHeight="1" x14ac:dyDescent="0.2">
      <c r="B27" s="3" t="s">
        <v>0</v>
      </c>
      <c r="C27" s="4"/>
    </row>
    <row r="28" spans="2:14" ht="16.5" customHeight="1" thickBot="1" x14ac:dyDescent="0.25">
      <c r="B28" s="3" t="s">
        <v>1</v>
      </c>
      <c r="C28" s="4"/>
    </row>
    <row r="29" spans="2:14" ht="16.5" customHeight="1" x14ac:dyDescent="0.25">
      <c r="B29" s="3" t="s">
        <v>2</v>
      </c>
      <c r="C29" s="4"/>
      <c r="E29" s="31" t="s">
        <v>34</v>
      </c>
      <c r="F29" s="32"/>
      <c r="G29" s="32"/>
      <c r="H29" s="32"/>
      <c r="I29" s="32"/>
      <c r="J29" s="33"/>
      <c r="L29" s="31" t="s">
        <v>53</v>
      </c>
      <c r="M29" s="32"/>
      <c r="N29" s="33"/>
    </row>
    <row r="30" spans="2:14" ht="16.5" customHeight="1" x14ac:dyDescent="0.25">
      <c r="B30" s="3" t="s">
        <v>3</v>
      </c>
      <c r="C30" s="4"/>
      <c r="E30" s="28" t="s">
        <v>57</v>
      </c>
      <c r="F30" s="29"/>
      <c r="G30" s="29"/>
      <c r="H30" s="29"/>
      <c r="I30" s="29" t="s">
        <v>56</v>
      </c>
      <c r="J30" s="30"/>
      <c r="L30" s="20" t="s">
        <v>35</v>
      </c>
      <c r="M30" s="21" t="s">
        <v>36</v>
      </c>
      <c r="N30" s="22" t="s">
        <v>55</v>
      </c>
    </row>
    <row r="31" spans="2:14" ht="16.5" customHeight="1" x14ac:dyDescent="0.2">
      <c r="B31" s="3" t="s">
        <v>4</v>
      </c>
      <c r="C31" s="4"/>
      <c r="E31" s="3" t="s">
        <v>33</v>
      </c>
      <c r="F31" s="2" t="s">
        <v>28</v>
      </c>
      <c r="G31" s="2" t="s">
        <v>29</v>
      </c>
      <c r="H31" s="2" t="s">
        <v>30</v>
      </c>
      <c r="I31" s="2" t="s">
        <v>31</v>
      </c>
      <c r="J31" s="4" t="s">
        <v>32</v>
      </c>
      <c r="L31" s="38" t="str">
        <f>IF(AND(E32="",F32="",G32="",H32=""),"",SUM(E32,F32,G32,H32))</f>
        <v/>
      </c>
      <c r="M31" s="40" t="str">
        <f>IF(AND(I32="",J32=""),"",SUM(I32,J32))</f>
        <v/>
      </c>
      <c r="N31" s="42" t="str">
        <f>IF(AND(M31="",L31=""),"", SUM(M31,L31))</f>
        <v/>
      </c>
    </row>
    <row r="32" spans="2:14" ht="16.5" customHeight="1" thickBot="1" x14ac:dyDescent="0.25">
      <c r="B32" s="3" t="s">
        <v>47</v>
      </c>
      <c r="C32" s="4"/>
      <c r="E32" s="12" t="str">
        <f>IF(AND(C27="",C28="",C29="",C38="",C44="",C50=""),"",SUM(C27:C29,C38:C38,C44:C44,C50:C50))</f>
        <v/>
      </c>
      <c r="F32" s="13" t="str">
        <f>IF(AND(RECODED!A2="",C33="",C34="",C35="",C42="",C49=""),"",SUM(RECODED!A2,C33,C34,C35,C42,C49))</f>
        <v/>
      </c>
      <c r="G32" s="13" t="str">
        <f>IF(AND(C32="",RECODED!B2="",RECODED!C2="",C45="",C46="",RECODED!D2=""),"",SUM(C32,RECODED!B2,RECODED!C2,C45,C46,RECODED!D2))</f>
        <v/>
      </c>
      <c r="H32" s="18" t="str">
        <f>IF(AND(C31="",C36="",C39="",C43="",C48="",RECODED!E2=""),"",SUM(C31,C36,C39,C43,C48,RECODED!E2))</f>
        <v/>
      </c>
      <c r="I32" s="18" t="str">
        <f>IF(AND(RECODED!F2="",RECODED!G2="",C57="",C58="",C59="",C60=""),"", SUM(RECODED!F2,RECODED!G2,C57,C58,C59,C60))</f>
        <v/>
      </c>
      <c r="J32" s="19" t="str">
        <f>IF(AND(C51="",C53="",C54="",C56=""),"",SUM(C51,C53,C54,C56))</f>
        <v/>
      </c>
      <c r="L32" s="39"/>
      <c r="M32" s="41"/>
      <c r="N32" s="43"/>
    </row>
    <row r="33" spans="2:14" x14ac:dyDescent="0.2">
      <c r="B33" s="3" t="s">
        <v>5</v>
      </c>
      <c r="C33" s="4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6" thickBot="1" x14ac:dyDescent="0.25">
      <c r="B34" s="3" t="s">
        <v>6</v>
      </c>
      <c r="C34" s="4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9" x14ac:dyDescent="0.25">
      <c r="B35" s="3" t="s">
        <v>7</v>
      </c>
      <c r="C35" s="4"/>
      <c r="E35" s="35" t="s">
        <v>37</v>
      </c>
      <c r="F35" s="36"/>
      <c r="G35" s="36"/>
      <c r="H35" s="36"/>
      <c r="I35" s="36"/>
      <c r="J35" s="37"/>
      <c r="K35" s="1"/>
      <c r="L35" s="35" t="s">
        <v>54</v>
      </c>
      <c r="M35" s="36"/>
      <c r="N35" s="37"/>
    </row>
    <row r="36" spans="2:14" ht="19" x14ac:dyDescent="0.25">
      <c r="B36" s="3" t="s">
        <v>8</v>
      </c>
      <c r="C36" s="4"/>
      <c r="E36" s="34" t="s">
        <v>57</v>
      </c>
      <c r="F36" s="26"/>
      <c r="G36" s="26"/>
      <c r="H36" s="26"/>
      <c r="I36" s="26" t="s">
        <v>56</v>
      </c>
      <c r="J36" s="27"/>
      <c r="K36" s="1"/>
      <c r="L36" s="9" t="s">
        <v>57</v>
      </c>
      <c r="M36" s="10" t="s">
        <v>56</v>
      </c>
      <c r="N36" s="11" t="s">
        <v>55</v>
      </c>
    </row>
    <row r="37" spans="2:14" x14ac:dyDescent="0.2">
      <c r="B37" s="3" t="s">
        <v>48</v>
      </c>
      <c r="C37" s="4"/>
      <c r="E37" s="3" t="s">
        <v>33</v>
      </c>
      <c r="F37" s="2" t="s">
        <v>28</v>
      </c>
      <c r="G37" s="2" t="s">
        <v>29</v>
      </c>
      <c r="H37" s="2" t="s">
        <v>30</v>
      </c>
      <c r="I37" s="2" t="s">
        <v>31</v>
      </c>
      <c r="J37" s="4" t="s">
        <v>32</v>
      </c>
      <c r="K37" s="1"/>
      <c r="L37" s="38" t="str">
        <f>IF(L31="","",L31*(25/COUNT(C27,C28,C29,C38,C44,C50,RECODED!A2,C33,C34,C35,C42,C49,C32,RECODED!B2,RECODED!C2,C45,C46,RECODED!D2,C31,C36,C39,C43,C48,RECODED!E2)))</f>
        <v/>
      </c>
      <c r="M37" s="40" t="str">
        <f>IF(M31="","",M31*(25/COUNT(RECODED!F2,RECODED!G2,C57,C58,C59,C60,C51,C53,C54,C56)))</f>
        <v/>
      </c>
      <c r="N37" s="42" t="str">
        <f>IF(N31="","",N31*(25/COUNT(C27,C28,C29,C31,C32,C33,C34,C35,C36,C38,C39,C42,C43,C44,C45,C46,C48,C49,C50,C51,C53,C54,C56,C57,C58,C59,C60,RECODED!A2,RECODED!B2,RECODED!C2,RECODED!D2,RECODED!E2,RECODED!F2,RECODED!G2)))</f>
        <v/>
      </c>
    </row>
    <row r="38" spans="2:14" s="1" customFormat="1" ht="16" thickBot="1" x14ac:dyDescent="0.25">
      <c r="B38" s="6" t="s">
        <v>9</v>
      </c>
      <c r="C38" s="4"/>
      <c r="E38" s="12" t="str">
        <f>IF(E32="","",E32*(25/COUNT(C27,C28,C29,C38,C44,C50)))</f>
        <v/>
      </c>
      <c r="F38" s="13" t="str">
        <f>IF(F32="","",F32*(25/COUNT(RECODED!A2,C33,C34,C35,C42,C49)))</f>
        <v/>
      </c>
      <c r="G38" s="13" t="str">
        <f>IF(G32="","",G32*(25/COUNT(C32,RECODED!B2,RECODED!C2,C45,C46,RECODED!D2)))</f>
        <v/>
      </c>
      <c r="H38" s="13" t="str">
        <f>IF(H32="","",H32*(25/COUNT(C31,C36,C39,C43,C48,RECODED!E2)))</f>
        <v/>
      </c>
      <c r="I38" s="13" t="str">
        <f>IF(I32="","",I32*(25/COUNT(RECODED!F2,RECODED!G2,C57,C58,C59,C60)))</f>
        <v/>
      </c>
      <c r="J38" s="14" t="str">
        <f>IF(J32="","",J32*(25/COUNT(C51,C53,C54,C56)))</f>
        <v/>
      </c>
      <c r="L38" s="39"/>
      <c r="M38" s="41"/>
      <c r="N38" s="43"/>
    </row>
    <row r="39" spans="2:14" s="1" customFormat="1" x14ac:dyDescent="0.2">
      <c r="B39" s="6" t="s">
        <v>10</v>
      </c>
      <c r="C39" s="4"/>
      <c r="D39"/>
    </row>
    <row r="40" spans="2:14" s="1" customFormat="1" x14ac:dyDescent="0.2">
      <c r="B40" s="6" t="s">
        <v>11</v>
      </c>
      <c r="C40" s="4"/>
      <c r="D40"/>
    </row>
    <row r="41" spans="2:14" s="1" customFormat="1" x14ac:dyDescent="0.2">
      <c r="B41" s="6" t="s">
        <v>49</v>
      </c>
      <c r="C41" s="4"/>
      <c r="D41"/>
    </row>
    <row r="42" spans="2:14" s="1" customFormat="1" x14ac:dyDescent="0.2">
      <c r="B42" s="6" t="s">
        <v>12</v>
      </c>
      <c r="C42" s="4"/>
      <c r="D42"/>
    </row>
    <row r="43" spans="2:14" s="1" customFormat="1" x14ac:dyDescent="0.2">
      <c r="B43" s="6" t="s">
        <v>13</v>
      </c>
      <c r="C43" s="4"/>
    </row>
    <row r="44" spans="2:14" s="1" customFormat="1" x14ac:dyDescent="0.2">
      <c r="B44" s="6" t="s">
        <v>14</v>
      </c>
      <c r="C44" s="4"/>
    </row>
    <row r="45" spans="2:14" s="1" customFormat="1" x14ac:dyDescent="0.2">
      <c r="B45" s="6" t="s">
        <v>50</v>
      </c>
      <c r="C45" s="4"/>
    </row>
    <row r="46" spans="2:14" s="1" customFormat="1" x14ac:dyDescent="0.2">
      <c r="B46" s="6" t="s">
        <v>52</v>
      </c>
      <c r="C46" s="4"/>
    </row>
    <row r="47" spans="2:14" s="1" customFormat="1" x14ac:dyDescent="0.2">
      <c r="B47" s="6" t="s">
        <v>51</v>
      </c>
      <c r="C47" s="4"/>
    </row>
    <row r="48" spans="2:14" s="1" customFormat="1" ht="15" customHeight="1" x14ac:dyDescent="0.2">
      <c r="B48" s="6" t="s">
        <v>15</v>
      </c>
      <c r="C48" s="4"/>
    </row>
    <row r="49" spans="2:14" s="1" customFormat="1" ht="15.75" customHeight="1" x14ac:dyDescent="0.25">
      <c r="B49" s="6" t="s">
        <v>16</v>
      </c>
      <c r="C49" s="4"/>
      <c r="E49" s="16"/>
      <c r="F49" s="16"/>
      <c r="G49" s="16"/>
      <c r="I49" s="17"/>
      <c r="J49" s="17"/>
      <c r="L49" s="17"/>
      <c r="M49" s="17"/>
      <c r="N49" s="17"/>
    </row>
    <row r="50" spans="2:14" s="1" customFormat="1" x14ac:dyDescent="0.2">
      <c r="B50" s="6" t="s">
        <v>17</v>
      </c>
      <c r="C50" s="4"/>
    </row>
    <row r="51" spans="2:14" s="1" customFormat="1" x14ac:dyDescent="0.2">
      <c r="B51" s="6" t="s">
        <v>18</v>
      </c>
      <c r="C51" s="4"/>
    </row>
    <row r="52" spans="2:14" ht="15" customHeight="1" x14ac:dyDescent="0.2">
      <c r="B52" s="3" t="s">
        <v>19</v>
      </c>
      <c r="C52" s="4"/>
      <c r="E52" s="15"/>
      <c r="F52" s="15"/>
      <c r="G52" s="15"/>
      <c r="H52" s="15"/>
      <c r="L52" s="24"/>
      <c r="M52" s="24"/>
      <c r="N52" s="24"/>
    </row>
    <row r="53" spans="2:14" ht="15.75" customHeight="1" x14ac:dyDescent="0.25">
      <c r="B53" s="3" t="s">
        <v>20</v>
      </c>
      <c r="C53" s="4"/>
      <c r="E53" s="17"/>
      <c r="F53" s="17"/>
      <c r="G53" s="17"/>
      <c r="H53" s="16"/>
      <c r="L53" s="25"/>
      <c r="M53" s="25"/>
      <c r="N53" s="25"/>
    </row>
    <row r="54" spans="2:14" x14ac:dyDescent="0.2">
      <c r="B54" s="3" t="s">
        <v>21</v>
      </c>
      <c r="C54" s="4"/>
    </row>
    <row r="55" spans="2:14" x14ac:dyDescent="0.2">
      <c r="B55" s="3" t="s">
        <v>22</v>
      </c>
      <c r="C55" s="4"/>
    </row>
    <row r="56" spans="2:14" x14ac:dyDescent="0.2">
      <c r="B56" s="3" t="s">
        <v>23</v>
      </c>
      <c r="C56" s="4"/>
    </row>
    <row r="57" spans="2:14" x14ac:dyDescent="0.2">
      <c r="B57" s="3" t="s">
        <v>24</v>
      </c>
      <c r="C57" s="4"/>
    </row>
    <row r="58" spans="2:14" x14ac:dyDescent="0.2">
      <c r="B58" s="3" t="s">
        <v>25</v>
      </c>
      <c r="C58" s="4"/>
    </row>
    <row r="59" spans="2:14" x14ac:dyDescent="0.2">
      <c r="B59" s="3" t="s">
        <v>26</v>
      </c>
      <c r="C59" s="4"/>
    </row>
    <row r="60" spans="2:14" ht="16" thickBot="1" x14ac:dyDescent="0.25">
      <c r="B60" s="5" t="s">
        <v>27</v>
      </c>
      <c r="C60" s="23"/>
    </row>
  </sheetData>
  <mergeCells count="16">
    <mergeCell ref="E29:J29"/>
    <mergeCell ref="E36:H36"/>
    <mergeCell ref="E35:J35"/>
    <mergeCell ref="L35:N35"/>
    <mergeCell ref="L37:L38"/>
    <mergeCell ref="M37:M38"/>
    <mergeCell ref="N37:N38"/>
    <mergeCell ref="L29:N29"/>
    <mergeCell ref="L31:L32"/>
    <mergeCell ref="M31:M32"/>
    <mergeCell ref="N31:N32"/>
    <mergeCell ref="L52:N52"/>
    <mergeCell ref="L53:N53"/>
    <mergeCell ref="I36:J36"/>
    <mergeCell ref="E30:H30"/>
    <mergeCell ref="I30:J30"/>
  </mergeCells>
  <dataValidations count="1">
    <dataValidation type="whole" allowBlank="1" showInputMessage="1" showErrorMessage="1" sqref="C27:C60">
      <formula1>0</formula1>
      <formula2>4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7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7"/>
  <sheetViews>
    <sheetView workbookViewId="0">
      <selection activeCell="F2" sqref="F2"/>
    </sheetView>
  </sheetViews>
  <sheetFormatPr baseColWidth="10" defaultColWidth="8.83203125" defaultRowHeight="15" x14ac:dyDescent="0.2"/>
  <sheetData>
    <row r="1" spans="1:7" x14ac:dyDescent="0.2">
      <c r="A1" t="s">
        <v>39</v>
      </c>
      <c r="B1" t="s">
        <v>38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</row>
    <row r="2" spans="1:7" x14ac:dyDescent="0.2">
      <c r="A2" t="str">
        <f>IF(SCORES!C30="","",LOOKUP(SCORES!C30,{0,1,2,3,4},{4,3,2,1,0}))</f>
        <v/>
      </c>
      <c r="B2" t="str">
        <f>IF(SCORES!C37="","",LOOKUP(SCORES!C37,{0,1,2,3,4},{4,3,2,1,0}))</f>
        <v/>
      </c>
      <c r="C2" t="str">
        <f>IF(SCORES!C41="","",LOOKUP(SCORES!C41,{0,1,2,3,4},{4,3,2,1,0}))</f>
        <v/>
      </c>
      <c r="D2" t="str">
        <f>IF(SCORES!C47="","",LOOKUP(SCORES!C47,{0,1,2,3,4},{4,3,2,1,0}))</f>
        <v/>
      </c>
      <c r="E2" t="str">
        <f>IF(SCORES!C40="","",LOOKUP(SCORES!C40,{0,1,2,3,4},{4,3,2,1,0}))</f>
        <v/>
      </c>
      <c r="F2" t="str">
        <f>IF(SCORES!C52="","",LOOKUP(SCORES!C52,{0,1,2,3,4},{4,3,2,1,0}))</f>
        <v/>
      </c>
      <c r="G2" t="str">
        <f>IF(SCORES!C55="","",LOOKUP(SCORES!C55,{0,1,2,3,4},{4,3,2,1,0}))</f>
        <v/>
      </c>
    </row>
    <row r="10" spans="1:7" x14ac:dyDescent="0.2">
      <c r="F10" t="str">
        <f>IF(SCORES!C60="","",LOOKUP(SCORES!C60,{0,1,2,3,4},{4,3,2,1,0}))</f>
        <v/>
      </c>
    </row>
    <row r="11" spans="1:7" x14ac:dyDescent="0.2">
      <c r="F11" t="str">
        <f>IF(SCORES!C61="","",LOOKUP(SCORES!C61,{0,1,2,3,4},{4,3,2,1,0}))</f>
        <v/>
      </c>
    </row>
    <row r="12" spans="1:7" x14ac:dyDescent="0.2">
      <c r="F12" t="str">
        <f>IF(SCORES!C62="","",LOOKUP(SCORES!C62,{0,1,2,3,4},{4,3,2,1,0}))</f>
        <v/>
      </c>
    </row>
    <row r="13" spans="1:7" x14ac:dyDescent="0.2">
      <c r="F13" t="str">
        <f>IF(SCORES!C63="","",LOOKUP(SCORES!C63,{0,1,2,3,4},{4,3,2,1,0}))</f>
        <v/>
      </c>
    </row>
    <row r="14" spans="1:7" x14ac:dyDescent="0.2">
      <c r="F14" t="str">
        <f>IF(SCORES!C64="","",LOOKUP(SCORES!C64,{0,1,2,3,4},{4,3,2,1,0}))</f>
        <v/>
      </c>
    </row>
    <row r="15" spans="1:7" x14ac:dyDescent="0.2">
      <c r="F15" t="str">
        <f>IF(SCORES!C65="","",LOOKUP(SCORES!C65,{0,1,2,3,4},{4,3,2,1,0}))</f>
        <v/>
      </c>
    </row>
    <row r="16" spans="1:7" x14ac:dyDescent="0.2">
      <c r="F16" t="str">
        <f>IF(SCORES!C66="","",LOOKUP(SCORES!C66,{0,1,2,3,4},{4,3,2,1,0}))</f>
        <v/>
      </c>
    </row>
    <row r="17" spans="6:6" x14ac:dyDescent="0.2">
      <c r="F17" t="str">
        <f>IF(SCORES!C67="","",LOOKUP(SCORES!C67,{0,1,2,3,4},{4,3,2,1,0}))</f>
        <v/>
      </c>
    </row>
    <row r="18" spans="6:6" x14ac:dyDescent="0.2">
      <c r="F18" t="str">
        <f>IF(SCORES!C68="","",LOOKUP(SCORES!C68,{0,1,2,3,4},{4,3,2,1,0}))</f>
        <v/>
      </c>
    </row>
    <row r="19" spans="6:6" x14ac:dyDescent="0.2">
      <c r="F19" t="str">
        <f>IF(SCORES!C69="","",LOOKUP(SCORES!C69,{0,1,2,3,4},{4,3,2,1,0}))</f>
        <v/>
      </c>
    </row>
    <row r="20" spans="6:6" x14ac:dyDescent="0.2">
      <c r="F20" t="str">
        <f>IF(SCORES!C70="","",LOOKUP(SCORES!C70,{0,1,2,3,4},{4,3,2,1,0}))</f>
        <v/>
      </c>
    </row>
    <row r="21" spans="6:6" x14ac:dyDescent="0.2">
      <c r="F21" t="str">
        <f>IF(SCORES!C71="","",LOOKUP(SCORES!C71,{0,1,2,3,4},{4,3,2,1,0}))</f>
        <v/>
      </c>
    </row>
    <row r="22" spans="6:6" x14ac:dyDescent="0.2">
      <c r="F22" t="str">
        <f>IF(SCORES!C72="","",LOOKUP(SCORES!C72,{0,1,2,3,4},{4,3,2,1,0}))</f>
        <v/>
      </c>
    </row>
    <row r="23" spans="6:6" x14ac:dyDescent="0.2">
      <c r="F23" t="str">
        <f>IF(SCORES!C73="","",LOOKUP(SCORES!C73,{0,1,2,3,4},{4,3,2,1,0}))</f>
        <v/>
      </c>
    </row>
    <row r="24" spans="6:6" x14ac:dyDescent="0.2">
      <c r="F24" t="str">
        <f>IF(SCORES!C74="","",LOOKUP(SCORES!C74,{0,1,2,3,4},{4,3,2,1,0}))</f>
        <v/>
      </c>
    </row>
    <row r="25" spans="6:6" x14ac:dyDescent="0.2">
      <c r="F25" t="str">
        <f>IF(SCORES!C75="","",LOOKUP(SCORES!C75,{0,1,2,3,4},{4,3,2,1,0}))</f>
        <v/>
      </c>
    </row>
    <row r="26" spans="6:6" x14ac:dyDescent="0.2">
      <c r="F26" t="str">
        <f>IF(SCORES!C76="","",LOOKUP(SCORES!C76,{0,1,2,3,4},{4,3,2,1,0}))</f>
        <v/>
      </c>
    </row>
    <row r="27" spans="6:6" x14ac:dyDescent="0.2">
      <c r="F27" t="str">
        <f>IF(SCORES!C77="","",LOOKUP(SCORES!C77,{0,1,2,3,4},{4,3,2,1,0}))</f>
        <v/>
      </c>
    </row>
    <row r="28" spans="6:6" x14ac:dyDescent="0.2">
      <c r="F28" t="str">
        <f>IF(SCORES!C78="","",LOOKUP(SCORES!C78,{0,1,2,3,4},{4,3,2,1,0}))</f>
        <v/>
      </c>
    </row>
    <row r="29" spans="6:6" x14ac:dyDescent="0.2">
      <c r="F29" t="str">
        <f>IF(SCORES!C79="","",LOOKUP(SCORES!C79,{0,1,2,3,4},{4,3,2,1,0}))</f>
        <v/>
      </c>
    </row>
    <row r="30" spans="6:6" x14ac:dyDescent="0.2">
      <c r="F30" t="str">
        <f>IF(SCORES!C80="","",LOOKUP(SCORES!C80,{0,1,2,3,4},{4,3,2,1,0}))</f>
        <v/>
      </c>
    </row>
    <row r="31" spans="6:6" x14ac:dyDescent="0.2">
      <c r="F31" t="str">
        <f>IF(SCORES!C81="","",LOOKUP(SCORES!C81,{0,1,2,3,4},{4,3,2,1,0}))</f>
        <v/>
      </c>
    </row>
    <row r="32" spans="6:6" x14ac:dyDescent="0.2">
      <c r="F32" t="str">
        <f>IF(SCORES!C82="","",LOOKUP(SCORES!C82,{0,1,2,3,4},{4,3,2,1,0}))</f>
        <v/>
      </c>
    </row>
    <row r="33" spans="6:6" x14ac:dyDescent="0.2">
      <c r="F33" t="str">
        <f>IF(SCORES!C83="","",LOOKUP(SCORES!C83,{0,1,2,3,4},{4,3,2,1,0}))</f>
        <v/>
      </c>
    </row>
    <row r="34" spans="6:6" x14ac:dyDescent="0.2">
      <c r="F34" t="str">
        <f>IF(SCORES!C84="","",LOOKUP(SCORES!C84,{0,1,2,3,4},{4,3,2,1,0}))</f>
        <v/>
      </c>
    </row>
    <row r="35" spans="6:6" x14ac:dyDescent="0.2">
      <c r="F35" t="str">
        <f>IF(SCORES!C85="","",LOOKUP(SCORES!C85,{0,1,2,3,4},{4,3,2,1,0}))</f>
        <v/>
      </c>
    </row>
    <row r="36" spans="6:6" x14ac:dyDescent="0.2">
      <c r="F36" t="str">
        <f>IF(SCORES!C86="","",LOOKUP(SCORES!C86,{0,1,2,3,4},{4,3,2,1,0}))</f>
        <v/>
      </c>
    </row>
    <row r="37" spans="6:6" x14ac:dyDescent="0.2">
      <c r="F37" t="str">
        <f>IF(SCORES!C87="","",LOOKUP(SCORES!C87,{0,1,2,3,4},{4,3,2,1,0}))</f>
        <v/>
      </c>
    </row>
    <row r="38" spans="6:6" x14ac:dyDescent="0.2">
      <c r="F38" t="str">
        <f>IF(SCORES!C88="","",LOOKUP(SCORES!C88,{0,1,2,3,4},{4,3,2,1,0}))</f>
        <v/>
      </c>
    </row>
    <row r="39" spans="6:6" x14ac:dyDescent="0.2">
      <c r="F39" t="str">
        <f>IF(SCORES!C89="","",LOOKUP(SCORES!C89,{0,1,2,3,4},{4,3,2,1,0}))</f>
        <v/>
      </c>
    </row>
    <row r="40" spans="6:6" x14ac:dyDescent="0.2">
      <c r="F40" t="str">
        <f>IF(SCORES!C90="","",LOOKUP(SCORES!C90,{0,1,2,3,4},{4,3,2,1,0}))</f>
        <v/>
      </c>
    </row>
    <row r="41" spans="6:6" x14ac:dyDescent="0.2">
      <c r="F41" t="str">
        <f>IF(SCORES!C91="","",LOOKUP(SCORES!C91,{0,1,2,3,4},{4,3,2,1,0}))</f>
        <v/>
      </c>
    </row>
    <row r="42" spans="6:6" x14ac:dyDescent="0.2">
      <c r="F42" t="str">
        <f>IF(SCORES!C92="","",LOOKUP(SCORES!C92,{0,1,2,3,4},{4,3,2,1,0}))</f>
        <v/>
      </c>
    </row>
    <row r="43" spans="6:6" x14ac:dyDescent="0.2">
      <c r="F43" t="str">
        <f>IF(SCORES!C93="","",LOOKUP(SCORES!C93,{0,1,2,3,4},{4,3,2,1,0}))</f>
        <v/>
      </c>
    </row>
    <row r="44" spans="6:6" x14ac:dyDescent="0.2">
      <c r="F44" t="str">
        <f>IF(SCORES!C94="","",LOOKUP(SCORES!C94,{0,1,2,3,4},{4,3,2,1,0}))</f>
        <v/>
      </c>
    </row>
    <row r="45" spans="6:6" x14ac:dyDescent="0.2">
      <c r="F45" t="str">
        <f>IF(SCORES!C95="","",LOOKUP(SCORES!C95,{0,1,2,3,4},{4,3,2,1,0}))</f>
        <v/>
      </c>
    </row>
    <row r="46" spans="6:6" x14ac:dyDescent="0.2">
      <c r="F46" t="str">
        <f>IF(SCORES!C96="","",LOOKUP(SCORES!C96,{0,1,2,3,4},{4,3,2,1,0}))</f>
        <v/>
      </c>
    </row>
    <row r="47" spans="6:6" x14ac:dyDescent="0.2">
      <c r="F47" t="str">
        <f>IF(SCORES!C97="","",LOOKUP(SCORES!C97,{0,1,2,3,4},{4,3,2,1,0}))</f>
        <v/>
      </c>
    </row>
    <row r="48" spans="6:6" x14ac:dyDescent="0.2">
      <c r="F48" t="str">
        <f>IF(SCORES!C98="","",LOOKUP(SCORES!C98,{0,1,2,3,4},{4,3,2,1,0}))</f>
        <v/>
      </c>
    </row>
    <row r="49" spans="6:6" x14ac:dyDescent="0.2">
      <c r="F49" t="str">
        <f>IF(SCORES!C99="","",LOOKUP(SCORES!C99,{0,1,2,3,4},{4,3,2,1,0}))</f>
        <v/>
      </c>
    </row>
    <row r="50" spans="6:6" x14ac:dyDescent="0.2">
      <c r="F50" t="str">
        <f>IF(SCORES!C100="","",LOOKUP(SCORES!C100,{0,1,2,3,4},{4,3,2,1,0}))</f>
        <v/>
      </c>
    </row>
    <row r="51" spans="6:6" x14ac:dyDescent="0.2">
      <c r="F51" t="str">
        <f>IF(SCORES!C101="","",LOOKUP(SCORES!C101,{0,1,2,3,4},{4,3,2,1,0}))</f>
        <v/>
      </c>
    </row>
    <row r="52" spans="6:6" x14ac:dyDescent="0.2">
      <c r="F52" t="str">
        <f>IF(SCORES!C102="","",LOOKUP(SCORES!C102,{0,1,2,3,4},{4,3,2,1,0}))</f>
        <v/>
      </c>
    </row>
    <row r="53" spans="6:6" x14ac:dyDescent="0.2">
      <c r="F53" t="str">
        <f>IF(SCORES!C103="","",LOOKUP(SCORES!C103,{0,1,2,3,4},{4,3,2,1,0}))</f>
        <v/>
      </c>
    </row>
    <row r="54" spans="6:6" x14ac:dyDescent="0.2">
      <c r="F54" t="str">
        <f>IF(SCORES!C104="","",LOOKUP(SCORES!C104,{0,1,2,3,4},{4,3,2,1,0}))</f>
        <v/>
      </c>
    </row>
    <row r="55" spans="6:6" x14ac:dyDescent="0.2">
      <c r="F55" t="str">
        <f>IF(SCORES!C105="","",LOOKUP(SCORES!C105,{0,1,2,3,4},{4,3,2,1,0}))</f>
        <v/>
      </c>
    </row>
    <row r="56" spans="6:6" x14ac:dyDescent="0.2">
      <c r="F56" t="str">
        <f>IF(SCORES!C106="","",LOOKUP(SCORES!C106,{0,1,2,3,4},{4,3,2,1,0}))</f>
        <v/>
      </c>
    </row>
    <row r="57" spans="6:6" x14ac:dyDescent="0.2">
      <c r="F57" t="str">
        <f>IF(SCORES!C107="","",LOOKUP(SCORES!C107,{0,1,2,3,4},{4,3,2,1,0}))</f>
        <v/>
      </c>
    </row>
    <row r="58" spans="6:6" x14ac:dyDescent="0.2">
      <c r="F58" t="str">
        <f>IF(SCORES!C108="","",LOOKUP(SCORES!C108,{0,1,2,3,4},{4,3,2,1,0}))</f>
        <v/>
      </c>
    </row>
    <row r="59" spans="6:6" x14ac:dyDescent="0.2">
      <c r="F59" t="str">
        <f>IF(SCORES!C109="","",LOOKUP(SCORES!C109,{0,1,2,3,4},{4,3,2,1,0}))</f>
        <v/>
      </c>
    </row>
    <row r="60" spans="6:6" x14ac:dyDescent="0.2">
      <c r="F60" t="str">
        <f>IF(SCORES!C110="","",LOOKUP(SCORES!C110,{0,1,2,3,4},{4,3,2,1,0}))</f>
        <v/>
      </c>
    </row>
    <row r="61" spans="6:6" x14ac:dyDescent="0.2">
      <c r="F61" t="str">
        <f>IF(SCORES!C111="","",LOOKUP(SCORES!C111,{0,1,2,3,4},{4,3,2,1,0}))</f>
        <v/>
      </c>
    </row>
    <row r="62" spans="6:6" x14ac:dyDescent="0.2">
      <c r="F62" t="str">
        <f>IF(SCORES!C112="","",LOOKUP(SCORES!C112,{0,1,2,3,4},{4,3,2,1,0}))</f>
        <v/>
      </c>
    </row>
    <row r="63" spans="6:6" x14ac:dyDescent="0.2">
      <c r="F63" t="str">
        <f>IF(SCORES!C113="","",LOOKUP(SCORES!C113,{0,1,2,3,4},{4,3,2,1,0}))</f>
        <v/>
      </c>
    </row>
    <row r="64" spans="6:6" x14ac:dyDescent="0.2">
      <c r="F64" t="str">
        <f>IF(SCORES!C114="","",LOOKUP(SCORES!C114,{0,1,2,3,4},{4,3,2,1,0}))</f>
        <v/>
      </c>
    </row>
    <row r="65" spans="6:6" x14ac:dyDescent="0.2">
      <c r="F65" t="str">
        <f>IF(SCORES!C115="","",LOOKUP(SCORES!C115,{0,1,2,3,4},{4,3,2,1,0}))</f>
        <v/>
      </c>
    </row>
    <row r="66" spans="6:6" x14ac:dyDescent="0.2">
      <c r="F66" t="str">
        <f>IF(SCORES!C116="","",LOOKUP(SCORES!C116,{0,1,2,3,4},{4,3,2,1,0}))</f>
        <v/>
      </c>
    </row>
    <row r="67" spans="6:6" x14ac:dyDescent="0.2">
      <c r="F67" t="str">
        <f>IF(SCORES!C117="","",LOOKUP(SCORES!C117,{0,1,2,3,4},{4,3,2,1,0}))</f>
        <v/>
      </c>
    </row>
    <row r="68" spans="6:6" x14ac:dyDescent="0.2">
      <c r="F68" t="str">
        <f>IF(SCORES!C118="","",LOOKUP(SCORES!C118,{0,1,2,3,4},{4,3,2,1,0}))</f>
        <v/>
      </c>
    </row>
    <row r="69" spans="6:6" x14ac:dyDescent="0.2">
      <c r="F69" t="str">
        <f>IF(SCORES!C119="","",LOOKUP(SCORES!C119,{0,1,2,3,4},{4,3,2,1,0}))</f>
        <v/>
      </c>
    </row>
    <row r="70" spans="6:6" x14ac:dyDescent="0.2">
      <c r="F70" t="str">
        <f>IF(SCORES!C120="","",LOOKUP(SCORES!C120,{0,1,2,3,4},{4,3,2,1,0}))</f>
        <v/>
      </c>
    </row>
    <row r="71" spans="6:6" x14ac:dyDescent="0.2">
      <c r="F71" t="str">
        <f>IF(SCORES!C121="","",LOOKUP(SCORES!C121,{0,1,2,3,4},{4,3,2,1,0}))</f>
        <v/>
      </c>
    </row>
    <row r="72" spans="6:6" x14ac:dyDescent="0.2">
      <c r="F72" t="str">
        <f>IF(SCORES!C122="","",LOOKUP(SCORES!C122,{0,1,2,3,4},{4,3,2,1,0}))</f>
        <v/>
      </c>
    </row>
    <row r="73" spans="6:6" x14ac:dyDescent="0.2">
      <c r="F73" t="str">
        <f>IF(SCORES!C123="","",LOOKUP(SCORES!C123,{0,1,2,3,4},{4,3,2,1,0}))</f>
        <v/>
      </c>
    </row>
    <row r="74" spans="6:6" x14ac:dyDescent="0.2">
      <c r="F74" t="str">
        <f>IF(SCORES!C124="","",LOOKUP(SCORES!C124,{0,1,2,3,4},{4,3,2,1,0}))</f>
        <v/>
      </c>
    </row>
    <row r="75" spans="6:6" x14ac:dyDescent="0.2">
      <c r="F75" t="str">
        <f>IF(SCORES!C125="","",LOOKUP(SCORES!C125,{0,1,2,3,4},{4,3,2,1,0}))</f>
        <v/>
      </c>
    </row>
    <row r="76" spans="6:6" x14ac:dyDescent="0.2">
      <c r="F76" t="str">
        <f>IF(SCORES!C126="","",LOOKUP(SCORES!C126,{0,1,2,3,4},{4,3,2,1,0}))</f>
        <v/>
      </c>
    </row>
    <row r="77" spans="6:6" x14ac:dyDescent="0.2">
      <c r="F77" t="str">
        <f>IF(SCORES!C127="","",LOOKUP(SCORES!C127,{0,1,2,3,4},{4,3,2,1,0}))</f>
        <v/>
      </c>
    </row>
    <row r="78" spans="6:6" x14ac:dyDescent="0.2">
      <c r="F78" t="str">
        <f>IF(SCORES!C128="","",LOOKUP(SCORES!C128,{0,1,2,3,4},{4,3,2,1,0}))</f>
        <v/>
      </c>
    </row>
    <row r="79" spans="6:6" x14ac:dyDescent="0.2">
      <c r="F79" t="str">
        <f>IF(SCORES!C129="","",LOOKUP(SCORES!C129,{0,1,2,3,4},{4,3,2,1,0}))</f>
        <v/>
      </c>
    </row>
    <row r="80" spans="6:6" x14ac:dyDescent="0.2">
      <c r="F80" t="str">
        <f>IF(SCORES!C130="","",LOOKUP(SCORES!C130,{0,1,2,3,4},{4,3,2,1,0}))</f>
        <v/>
      </c>
    </row>
    <row r="81" spans="6:6" x14ac:dyDescent="0.2">
      <c r="F81" t="str">
        <f>IF(SCORES!C131="","",LOOKUP(SCORES!C131,{0,1,2,3,4},{4,3,2,1,0}))</f>
        <v/>
      </c>
    </row>
    <row r="82" spans="6:6" x14ac:dyDescent="0.2">
      <c r="F82" t="str">
        <f>IF(SCORES!C132="","",LOOKUP(SCORES!C132,{0,1,2,3,4},{4,3,2,1,0}))</f>
        <v/>
      </c>
    </row>
    <row r="83" spans="6:6" x14ac:dyDescent="0.2">
      <c r="F83" t="str">
        <f>IF(SCORES!C133="","",LOOKUP(SCORES!C133,{0,1,2,3,4},{4,3,2,1,0}))</f>
        <v/>
      </c>
    </row>
    <row r="84" spans="6:6" x14ac:dyDescent="0.2">
      <c r="F84" t="str">
        <f>IF(SCORES!C134="","",LOOKUP(SCORES!C134,{0,1,2,3,4},{4,3,2,1,0}))</f>
        <v/>
      </c>
    </row>
    <row r="85" spans="6:6" x14ac:dyDescent="0.2">
      <c r="F85" t="str">
        <f>IF(SCORES!C135="","",LOOKUP(SCORES!C135,{0,1,2,3,4},{4,3,2,1,0}))</f>
        <v/>
      </c>
    </row>
    <row r="86" spans="6:6" x14ac:dyDescent="0.2">
      <c r="F86" t="str">
        <f>IF(SCORES!C136="","",LOOKUP(SCORES!C136,{0,1,2,3,4},{4,3,2,1,0}))</f>
        <v/>
      </c>
    </row>
    <row r="87" spans="6:6" x14ac:dyDescent="0.2">
      <c r="F87" t="str">
        <f>IF(SCORES!C137="","",LOOKUP(SCORES!C137,{0,1,2,3,4},{4,3,2,1,0}))</f>
        <v/>
      </c>
    </row>
    <row r="88" spans="6:6" x14ac:dyDescent="0.2">
      <c r="F88" t="str">
        <f>IF(SCORES!C138="","",LOOKUP(SCORES!C138,{0,1,2,3,4},{4,3,2,1,0}))</f>
        <v/>
      </c>
    </row>
    <row r="89" spans="6:6" x14ac:dyDescent="0.2">
      <c r="F89" t="str">
        <f>IF(SCORES!C139="","",LOOKUP(SCORES!C139,{0,1,2,3,4},{4,3,2,1,0}))</f>
        <v/>
      </c>
    </row>
    <row r="90" spans="6:6" x14ac:dyDescent="0.2">
      <c r="F90" t="str">
        <f>IF(SCORES!C140="","",LOOKUP(SCORES!C140,{0,1,2,3,4},{4,3,2,1,0}))</f>
        <v/>
      </c>
    </row>
    <row r="91" spans="6:6" x14ac:dyDescent="0.2">
      <c r="F91" t="str">
        <f>IF(SCORES!C141="","",LOOKUP(SCORES!C141,{0,1,2,3,4},{4,3,2,1,0}))</f>
        <v/>
      </c>
    </row>
    <row r="92" spans="6:6" x14ac:dyDescent="0.2">
      <c r="F92" t="str">
        <f>IF(SCORES!C142="","",LOOKUP(SCORES!C142,{0,1,2,3,4},{4,3,2,1,0}))</f>
        <v/>
      </c>
    </row>
    <row r="93" spans="6:6" x14ac:dyDescent="0.2">
      <c r="F93" t="str">
        <f>IF(SCORES!C143="","",LOOKUP(SCORES!C143,{0,1,2,3,4},{4,3,2,1,0}))</f>
        <v/>
      </c>
    </row>
    <row r="94" spans="6:6" x14ac:dyDescent="0.2">
      <c r="F94" t="str">
        <f>IF(SCORES!C144="","",LOOKUP(SCORES!C144,{0,1,2,3,4},{4,3,2,1,0}))</f>
        <v/>
      </c>
    </row>
    <row r="95" spans="6:6" x14ac:dyDescent="0.2">
      <c r="F95" t="str">
        <f>IF(SCORES!C145="","",LOOKUP(SCORES!C145,{0,1,2,3,4},{4,3,2,1,0}))</f>
        <v/>
      </c>
    </row>
    <row r="96" spans="6:6" x14ac:dyDescent="0.2">
      <c r="F96" t="str">
        <f>IF(SCORES!C146="","",LOOKUP(SCORES!C146,{0,1,2,3,4},{4,3,2,1,0}))</f>
        <v/>
      </c>
    </row>
    <row r="97" spans="6:6" x14ac:dyDescent="0.2">
      <c r="F97" t="str">
        <f>IF(SCORES!C147="","",LOOKUP(SCORES!C147,{0,1,2,3,4},{4,3,2,1,0}))</f>
        <v/>
      </c>
    </row>
    <row r="98" spans="6:6" x14ac:dyDescent="0.2">
      <c r="F98" t="str">
        <f>IF(SCORES!C148="","",LOOKUP(SCORES!C148,{0,1,2,3,4},{4,3,2,1,0}))</f>
        <v/>
      </c>
    </row>
    <row r="99" spans="6:6" x14ac:dyDescent="0.2">
      <c r="F99" t="str">
        <f>IF(SCORES!C149="","",LOOKUP(SCORES!C149,{0,1,2,3,4},{4,3,2,1,0}))</f>
        <v/>
      </c>
    </row>
    <row r="100" spans="6:6" x14ac:dyDescent="0.2">
      <c r="F100" t="str">
        <f>IF(SCORES!C150="","",LOOKUP(SCORES!C150,{0,1,2,3,4},{4,3,2,1,0}))</f>
        <v/>
      </c>
    </row>
    <row r="101" spans="6:6" x14ac:dyDescent="0.2">
      <c r="F101" t="str">
        <f>IF(SCORES!C151="","",LOOKUP(SCORES!C151,{0,1,2,3,4},{4,3,2,1,0}))</f>
        <v/>
      </c>
    </row>
    <row r="102" spans="6:6" x14ac:dyDescent="0.2">
      <c r="F102" t="str">
        <f>IF(SCORES!C152="","",LOOKUP(SCORES!C152,{0,1,2,3,4},{4,3,2,1,0}))</f>
        <v/>
      </c>
    </row>
    <row r="103" spans="6:6" x14ac:dyDescent="0.2">
      <c r="F103" t="str">
        <f>IF(SCORES!C153="","",LOOKUP(SCORES!C153,{0,1,2,3,4},{4,3,2,1,0}))</f>
        <v/>
      </c>
    </row>
    <row r="104" spans="6:6" x14ac:dyDescent="0.2">
      <c r="F104" t="str">
        <f>IF(SCORES!C154="","",LOOKUP(SCORES!C154,{0,1,2,3,4},{4,3,2,1,0}))</f>
        <v/>
      </c>
    </row>
    <row r="105" spans="6:6" x14ac:dyDescent="0.2">
      <c r="F105" t="str">
        <f>IF(SCORES!C155="","",LOOKUP(SCORES!C155,{0,1,2,3,4},{4,3,2,1,0}))</f>
        <v/>
      </c>
    </row>
    <row r="106" spans="6:6" x14ac:dyDescent="0.2">
      <c r="F106" t="str">
        <f>IF(SCORES!C156="","",LOOKUP(SCORES!C156,{0,1,2,3,4},{4,3,2,1,0}))</f>
        <v/>
      </c>
    </row>
    <row r="107" spans="6:6" x14ac:dyDescent="0.2">
      <c r="F107" t="str">
        <f>IF(SCORES!C157="","",LOOKUP(SCORES!C157,{0,1,2,3,4},{4,3,2,1,0}))</f>
        <v/>
      </c>
    </row>
    <row r="108" spans="6:6" x14ac:dyDescent="0.2">
      <c r="F108" t="str">
        <f>IF(SCORES!C158="","",LOOKUP(SCORES!C158,{0,1,2,3,4},{4,3,2,1,0}))</f>
        <v/>
      </c>
    </row>
    <row r="109" spans="6:6" x14ac:dyDescent="0.2">
      <c r="F109" t="str">
        <f>IF(SCORES!C159="","",LOOKUP(SCORES!C159,{0,1,2,3,4},{4,3,2,1,0}))</f>
        <v/>
      </c>
    </row>
    <row r="110" spans="6:6" x14ac:dyDescent="0.2">
      <c r="F110" t="str">
        <f>IF(SCORES!C160="","",LOOKUP(SCORES!C160,{0,1,2,3,4},{4,3,2,1,0}))</f>
        <v/>
      </c>
    </row>
    <row r="111" spans="6:6" x14ac:dyDescent="0.2">
      <c r="F111" t="str">
        <f>IF(SCORES!C161="","",LOOKUP(SCORES!C161,{0,1,2,3,4},{4,3,2,1,0}))</f>
        <v/>
      </c>
    </row>
    <row r="112" spans="6:6" x14ac:dyDescent="0.2">
      <c r="F112" t="str">
        <f>IF(SCORES!C162="","",LOOKUP(SCORES!C162,{0,1,2,3,4},{4,3,2,1,0}))</f>
        <v/>
      </c>
    </row>
    <row r="113" spans="6:6" x14ac:dyDescent="0.2">
      <c r="F113" t="str">
        <f>IF(SCORES!C163="","",LOOKUP(SCORES!C163,{0,1,2,3,4},{4,3,2,1,0}))</f>
        <v/>
      </c>
    </row>
    <row r="114" spans="6:6" x14ac:dyDescent="0.2">
      <c r="F114" t="str">
        <f>IF(SCORES!C164="","",LOOKUP(SCORES!C164,{0,1,2,3,4},{4,3,2,1,0}))</f>
        <v/>
      </c>
    </row>
    <row r="115" spans="6:6" x14ac:dyDescent="0.2">
      <c r="F115" t="str">
        <f>IF(SCORES!C165="","",LOOKUP(SCORES!C165,{0,1,2,3,4},{4,3,2,1,0}))</f>
        <v/>
      </c>
    </row>
    <row r="116" spans="6:6" x14ac:dyDescent="0.2">
      <c r="F116" t="str">
        <f>IF(SCORES!C166="","",LOOKUP(SCORES!C166,{0,1,2,3,4},{4,3,2,1,0}))</f>
        <v/>
      </c>
    </row>
    <row r="117" spans="6:6" x14ac:dyDescent="0.2">
      <c r="F117" t="str">
        <f>IF(SCORES!C167="","",LOOKUP(SCORES!C167,{0,1,2,3,4},{4,3,2,1,0}))</f>
        <v/>
      </c>
    </row>
    <row r="118" spans="6:6" x14ac:dyDescent="0.2">
      <c r="F118" t="str">
        <f>IF(SCORES!C168="","",LOOKUP(SCORES!C168,{0,1,2,3,4},{4,3,2,1,0}))</f>
        <v/>
      </c>
    </row>
    <row r="119" spans="6:6" x14ac:dyDescent="0.2">
      <c r="F119" t="str">
        <f>IF(SCORES!C169="","",LOOKUP(SCORES!C169,{0,1,2,3,4},{4,3,2,1,0}))</f>
        <v/>
      </c>
    </row>
    <row r="120" spans="6:6" x14ac:dyDescent="0.2">
      <c r="F120" t="str">
        <f>IF(SCORES!C170="","",LOOKUP(SCORES!C170,{0,1,2,3,4},{4,3,2,1,0}))</f>
        <v/>
      </c>
    </row>
    <row r="121" spans="6:6" x14ac:dyDescent="0.2">
      <c r="F121" t="str">
        <f>IF(SCORES!C171="","",LOOKUP(SCORES!C171,{0,1,2,3,4},{4,3,2,1,0}))</f>
        <v/>
      </c>
    </row>
    <row r="122" spans="6:6" x14ac:dyDescent="0.2">
      <c r="F122" t="str">
        <f>IF(SCORES!C172="","",LOOKUP(SCORES!C172,{0,1,2,3,4},{4,3,2,1,0}))</f>
        <v/>
      </c>
    </row>
    <row r="123" spans="6:6" x14ac:dyDescent="0.2">
      <c r="F123" t="str">
        <f>IF(SCORES!C173="","",LOOKUP(SCORES!C173,{0,1,2,3,4},{4,3,2,1,0}))</f>
        <v/>
      </c>
    </row>
    <row r="124" spans="6:6" x14ac:dyDescent="0.2">
      <c r="F124" t="str">
        <f>IF(SCORES!C174="","",LOOKUP(SCORES!C174,{0,1,2,3,4},{4,3,2,1,0}))</f>
        <v/>
      </c>
    </row>
    <row r="125" spans="6:6" x14ac:dyDescent="0.2">
      <c r="F125" t="str">
        <f>IF(SCORES!C175="","",LOOKUP(SCORES!C175,{0,1,2,3,4},{4,3,2,1,0}))</f>
        <v/>
      </c>
    </row>
    <row r="126" spans="6:6" x14ac:dyDescent="0.2">
      <c r="F126" t="str">
        <f>IF(SCORES!C176="","",LOOKUP(SCORES!C176,{0,1,2,3,4},{4,3,2,1,0}))</f>
        <v/>
      </c>
    </row>
    <row r="127" spans="6:6" x14ac:dyDescent="0.2">
      <c r="F127" t="str">
        <f>IF(SCORES!C177="","",LOOKUP(SCORES!C177,{0,1,2,3,4},{4,3,2,1,0}))</f>
        <v/>
      </c>
    </row>
    <row r="128" spans="6:6" x14ac:dyDescent="0.2">
      <c r="F128" t="str">
        <f>IF(SCORES!C178="","",LOOKUP(SCORES!C178,{0,1,2,3,4},{4,3,2,1,0}))</f>
        <v/>
      </c>
    </row>
    <row r="129" spans="6:6" x14ac:dyDescent="0.2">
      <c r="F129" t="str">
        <f>IF(SCORES!C179="","",LOOKUP(SCORES!C179,{0,1,2,3,4},{4,3,2,1,0}))</f>
        <v/>
      </c>
    </row>
    <row r="130" spans="6:6" x14ac:dyDescent="0.2">
      <c r="F130" t="str">
        <f>IF(SCORES!C180="","",LOOKUP(SCORES!C180,{0,1,2,3,4},{4,3,2,1,0}))</f>
        <v/>
      </c>
    </row>
    <row r="131" spans="6:6" x14ac:dyDescent="0.2">
      <c r="F131" t="str">
        <f>IF(SCORES!C181="","",LOOKUP(SCORES!C181,{0,1,2,3,4},{4,3,2,1,0}))</f>
        <v/>
      </c>
    </row>
    <row r="132" spans="6:6" x14ac:dyDescent="0.2">
      <c r="F132" t="str">
        <f>IF(SCORES!C182="","",LOOKUP(SCORES!C182,{0,1,2,3,4},{4,3,2,1,0}))</f>
        <v/>
      </c>
    </row>
    <row r="133" spans="6:6" x14ac:dyDescent="0.2">
      <c r="F133" t="str">
        <f>IF(SCORES!C183="","",LOOKUP(SCORES!C183,{0,1,2,3,4},{4,3,2,1,0}))</f>
        <v/>
      </c>
    </row>
    <row r="134" spans="6:6" x14ac:dyDescent="0.2">
      <c r="F134" t="str">
        <f>IF(SCORES!C184="","",LOOKUP(SCORES!C184,{0,1,2,3,4},{4,3,2,1,0}))</f>
        <v/>
      </c>
    </row>
    <row r="135" spans="6:6" x14ac:dyDescent="0.2">
      <c r="F135" t="str">
        <f>IF(SCORES!C185="","",LOOKUP(SCORES!C185,{0,1,2,3,4},{4,3,2,1,0}))</f>
        <v/>
      </c>
    </row>
    <row r="136" spans="6:6" x14ac:dyDescent="0.2">
      <c r="F136" t="str">
        <f>IF(SCORES!C186="","",LOOKUP(SCORES!C186,{0,1,2,3,4},{4,3,2,1,0}))</f>
        <v/>
      </c>
    </row>
    <row r="137" spans="6:6" x14ac:dyDescent="0.2">
      <c r="F137" t="str">
        <f>IF(SCORES!C187="","",LOOKUP(SCORES!C187,{0,1,2,3,4},{4,3,2,1,0}))</f>
        <v/>
      </c>
    </row>
    <row r="138" spans="6:6" x14ac:dyDescent="0.2">
      <c r="F138" t="str">
        <f>IF(SCORES!C188="","",LOOKUP(SCORES!C188,{0,1,2,3,4},{4,3,2,1,0}))</f>
        <v/>
      </c>
    </row>
    <row r="139" spans="6:6" x14ac:dyDescent="0.2">
      <c r="F139" t="str">
        <f>IF(SCORES!C189="","",LOOKUP(SCORES!C189,{0,1,2,3,4},{4,3,2,1,0}))</f>
        <v/>
      </c>
    </row>
    <row r="140" spans="6:6" x14ac:dyDescent="0.2">
      <c r="F140" t="str">
        <f>IF(SCORES!C190="","",LOOKUP(SCORES!C190,{0,1,2,3,4},{4,3,2,1,0}))</f>
        <v/>
      </c>
    </row>
    <row r="141" spans="6:6" x14ac:dyDescent="0.2">
      <c r="F141" t="str">
        <f>IF(SCORES!C191="","",LOOKUP(SCORES!C191,{0,1,2,3,4},{4,3,2,1,0}))</f>
        <v/>
      </c>
    </row>
    <row r="142" spans="6:6" x14ac:dyDescent="0.2">
      <c r="F142" t="str">
        <f>IF(SCORES!C192="","",LOOKUP(SCORES!C192,{0,1,2,3,4},{4,3,2,1,0}))</f>
        <v/>
      </c>
    </row>
    <row r="143" spans="6:6" x14ac:dyDescent="0.2">
      <c r="F143" t="str">
        <f>IF(SCORES!C193="","",LOOKUP(SCORES!C193,{0,1,2,3,4},{4,3,2,1,0}))</f>
        <v/>
      </c>
    </row>
    <row r="144" spans="6:6" x14ac:dyDescent="0.2">
      <c r="F144" t="str">
        <f>IF(SCORES!C194="","",LOOKUP(SCORES!C194,{0,1,2,3,4},{4,3,2,1,0}))</f>
        <v/>
      </c>
    </row>
    <row r="145" spans="6:6" x14ac:dyDescent="0.2">
      <c r="F145" t="str">
        <f>IF(SCORES!C195="","",LOOKUP(SCORES!C195,{0,1,2,3,4},{4,3,2,1,0}))</f>
        <v/>
      </c>
    </row>
    <row r="146" spans="6:6" x14ac:dyDescent="0.2">
      <c r="F146" t="str">
        <f>IF(SCORES!C196="","",LOOKUP(SCORES!C196,{0,1,2,3,4},{4,3,2,1,0}))</f>
        <v/>
      </c>
    </row>
    <row r="147" spans="6:6" x14ac:dyDescent="0.2">
      <c r="F147" t="str">
        <f>IF(SCORES!C197="","",LOOKUP(SCORES!C197,{0,1,2,3,4},{4,3,2,1,0}))</f>
        <v/>
      </c>
    </row>
    <row r="148" spans="6:6" x14ac:dyDescent="0.2">
      <c r="F148" t="str">
        <f>IF(SCORES!C198="","",LOOKUP(SCORES!C198,{0,1,2,3,4},{4,3,2,1,0}))</f>
        <v/>
      </c>
    </row>
    <row r="149" spans="6:6" x14ac:dyDescent="0.2">
      <c r="F149" t="str">
        <f>IF(SCORES!C199="","",LOOKUP(SCORES!C199,{0,1,2,3,4},{4,3,2,1,0}))</f>
        <v/>
      </c>
    </row>
    <row r="150" spans="6:6" x14ac:dyDescent="0.2">
      <c r="F150" t="str">
        <f>IF(SCORES!C200="","",LOOKUP(SCORES!C200,{0,1,2,3,4},{4,3,2,1,0}))</f>
        <v/>
      </c>
    </row>
    <row r="151" spans="6:6" x14ac:dyDescent="0.2">
      <c r="F151" t="str">
        <f>IF(SCORES!C201="","",LOOKUP(SCORES!C201,{0,1,2,3,4},{4,3,2,1,0}))</f>
        <v/>
      </c>
    </row>
    <row r="152" spans="6:6" x14ac:dyDescent="0.2">
      <c r="F152" t="str">
        <f>IF(SCORES!C202="","",LOOKUP(SCORES!C202,{0,1,2,3,4},{4,3,2,1,0}))</f>
        <v/>
      </c>
    </row>
    <row r="153" spans="6:6" x14ac:dyDescent="0.2">
      <c r="F153" t="str">
        <f>IF(SCORES!C203="","",LOOKUP(SCORES!C203,{0,1,2,3,4},{4,3,2,1,0}))</f>
        <v/>
      </c>
    </row>
    <row r="154" spans="6:6" x14ac:dyDescent="0.2">
      <c r="F154" t="str">
        <f>IF(SCORES!C204="","",LOOKUP(SCORES!C204,{0,1,2,3,4},{4,3,2,1,0}))</f>
        <v/>
      </c>
    </row>
    <row r="155" spans="6:6" x14ac:dyDescent="0.2">
      <c r="F155" t="str">
        <f>IF(SCORES!C205="","",LOOKUP(SCORES!C205,{0,1,2,3,4},{4,3,2,1,0}))</f>
        <v/>
      </c>
    </row>
    <row r="156" spans="6:6" x14ac:dyDescent="0.2">
      <c r="F156" t="str">
        <f>IF(SCORES!C206="","",LOOKUP(SCORES!C206,{0,1,2,3,4},{4,3,2,1,0}))</f>
        <v/>
      </c>
    </row>
    <row r="157" spans="6:6" x14ac:dyDescent="0.2">
      <c r="F157" t="str">
        <f>IF(SCORES!C207="","",LOOKUP(SCORES!C207,{0,1,2,3,4},{4,3,2,1,0}))</f>
        <v/>
      </c>
    </row>
    <row r="158" spans="6:6" x14ac:dyDescent="0.2">
      <c r="F158" t="str">
        <f>IF(SCORES!C208="","",LOOKUP(SCORES!C208,{0,1,2,3,4},{4,3,2,1,0}))</f>
        <v/>
      </c>
    </row>
    <row r="159" spans="6:6" x14ac:dyDescent="0.2">
      <c r="F159" t="str">
        <f>IF(SCORES!C209="","",LOOKUP(SCORES!C209,{0,1,2,3,4},{4,3,2,1,0}))</f>
        <v/>
      </c>
    </row>
    <row r="160" spans="6:6" x14ac:dyDescent="0.2">
      <c r="F160" t="str">
        <f>IF(SCORES!C210="","",LOOKUP(SCORES!C210,{0,1,2,3,4},{4,3,2,1,0}))</f>
        <v/>
      </c>
    </row>
    <row r="161" spans="6:6" x14ac:dyDescent="0.2">
      <c r="F161" t="str">
        <f>IF(SCORES!C211="","",LOOKUP(SCORES!C211,{0,1,2,3,4},{4,3,2,1,0}))</f>
        <v/>
      </c>
    </row>
    <row r="162" spans="6:6" x14ac:dyDescent="0.2">
      <c r="F162" t="str">
        <f>IF(SCORES!C212="","",LOOKUP(SCORES!C212,{0,1,2,3,4},{4,3,2,1,0}))</f>
        <v/>
      </c>
    </row>
    <row r="163" spans="6:6" x14ac:dyDescent="0.2">
      <c r="F163" t="str">
        <f>IF(SCORES!C213="","",LOOKUP(SCORES!C213,{0,1,2,3,4},{4,3,2,1,0}))</f>
        <v/>
      </c>
    </row>
    <row r="164" spans="6:6" x14ac:dyDescent="0.2">
      <c r="F164" t="str">
        <f>IF(SCORES!C214="","",LOOKUP(SCORES!C214,{0,1,2,3,4},{4,3,2,1,0}))</f>
        <v/>
      </c>
    </row>
    <row r="165" spans="6:6" x14ac:dyDescent="0.2">
      <c r="F165" t="str">
        <f>IF(SCORES!C215="","",LOOKUP(SCORES!C215,{0,1,2,3,4},{4,3,2,1,0}))</f>
        <v/>
      </c>
    </row>
    <row r="166" spans="6:6" x14ac:dyDescent="0.2">
      <c r="F166" t="str">
        <f>IF(SCORES!C216="","",LOOKUP(SCORES!C216,{0,1,2,3,4},{4,3,2,1,0}))</f>
        <v/>
      </c>
    </row>
    <row r="167" spans="6:6" x14ac:dyDescent="0.2">
      <c r="F167" t="str">
        <f>IF(SCORES!C217="","",LOOKUP(SCORES!C217,{0,1,2,3,4},{4,3,2,1,0}))</f>
        <v/>
      </c>
    </row>
    <row r="168" spans="6:6" x14ac:dyDescent="0.2">
      <c r="F168" t="str">
        <f>IF(SCORES!C218="","",LOOKUP(SCORES!C218,{0,1,2,3,4},{4,3,2,1,0}))</f>
        <v/>
      </c>
    </row>
    <row r="169" spans="6:6" x14ac:dyDescent="0.2">
      <c r="F169" t="str">
        <f>IF(SCORES!C219="","",LOOKUP(SCORES!C219,{0,1,2,3,4},{4,3,2,1,0}))</f>
        <v/>
      </c>
    </row>
    <row r="170" spans="6:6" x14ac:dyDescent="0.2">
      <c r="F170" t="str">
        <f>IF(SCORES!C220="","",LOOKUP(SCORES!C220,{0,1,2,3,4},{4,3,2,1,0}))</f>
        <v/>
      </c>
    </row>
    <row r="171" spans="6:6" x14ac:dyDescent="0.2">
      <c r="F171" t="str">
        <f>IF(SCORES!C221="","",LOOKUP(SCORES!C221,{0,1,2,3,4},{4,3,2,1,0}))</f>
        <v/>
      </c>
    </row>
    <row r="172" spans="6:6" x14ac:dyDescent="0.2">
      <c r="F172" t="str">
        <f>IF(SCORES!C222="","",LOOKUP(SCORES!C222,{0,1,2,3,4},{4,3,2,1,0}))</f>
        <v/>
      </c>
    </row>
    <row r="173" spans="6:6" x14ac:dyDescent="0.2">
      <c r="F173" t="str">
        <f>IF(SCORES!C223="","",LOOKUP(SCORES!C223,{0,1,2,3,4},{4,3,2,1,0}))</f>
        <v/>
      </c>
    </row>
    <row r="174" spans="6:6" x14ac:dyDescent="0.2">
      <c r="F174" t="str">
        <f>IF(SCORES!C224="","",LOOKUP(SCORES!C224,{0,1,2,3,4},{4,3,2,1,0}))</f>
        <v/>
      </c>
    </row>
    <row r="175" spans="6:6" x14ac:dyDescent="0.2">
      <c r="F175" t="str">
        <f>IF(SCORES!C225="","",LOOKUP(SCORES!C225,{0,1,2,3,4},{4,3,2,1,0}))</f>
        <v/>
      </c>
    </row>
    <row r="176" spans="6:6" x14ac:dyDescent="0.2">
      <c r="F176" t="str">
        <f>IF(SCORES!C226="","",LOOKUP(SCORES!C226,{0,1,2,3,4},{4,3,2,1,0}))</f>
        <v/>
      </c>
    </row>
    <row r="177" spans="6:6" x14ac:dyDescent="0.2">
      <c r="F177" t="str">
        <f>IF(SCORES!C227="","",LOOKUP(SCORES!C227,{0,1,2,3,4},{4,3,2,1,0}))</f>
        <v/>
      </c>
    </row>
    <row r="178" spans="6:6" x14ac:dyDescent="0.2">
      <c r="F178" t="str">
        <f>IF(SCORES!C228="","",LOOKUP(SCORES!C228,{0,1,2,3,4},{4,3,2,1,0}))</f>
        <v/>
      </c>
    </row>
    <row r="179" spans="6:6" x14ac:dyDescent="0.2">
      <c r="F179" t="str">
        <f>IF(SCORES!C229="","",LOOKUP(SCORES!C229,{0,1,2,3,4},{4,3,2,1,0}))</f>
        <v/>
      </c>
    </row>
    <row r="180" spans="6:6" x14ac:dyDescent="0.2">
      <c r="F180" t="str">
        <f>IF(SCORES!C230="","",LOOKUP(SCORES!C230,{0,1,2,3,4},{4,3,2,1,0}))</f>
        <v/>
      </c>
    </row>
    <row r="181" spans="6:6" x14ac:dyDescent="0.2">
      <c r="F181" t="str">
        <f>IF(SCORES!C231="","",LOOKUP(SCORES!C231,{0,1,2,3,4},{4,3,2,1,0}))</f>
        <v/>
      </c>
    </row>
    <row r="182" spans="6:6" x14ac:dyDescent="0.2">
      <c r="F182" t="str">
        <f>IF(SCORES!C232="","",LOOKUP(SCORES!C232,{0,1,2,3,4},{4,3,2,1,0}))</f>
        <v/>
      </c>
    </row>
    <row r="183" spans="6:6" x14ac:dyDescent="0.2">
      <c r="F183" t="str">
        <f>IF(SCORES!C233="","",LOOKUP(SCORES!C233,{0,1,2,3,4},{4,3,2,1,0}))</f>
        <v/>
      </c>
    </row>
    <row r="184" spans="6:6" x14ac:dyDescent="0.2">
      <c r="F184" t="str">
        <f>IF(SCORES!C234="","",LOOKUP(SCORES!C234,{0,1,2,3,4},{4,3,2,1,0}))</f>
        <v/>
      </c>
    </row>
    <row r="185" spans="6:6" x14ac:dyDescent="0.2">
      <c r="F185" t="str">
        <f>IF(SCORES!C235="","",LOOKUP(SCORES!C235,{0,1,2,3,4},{4,3,2,1,0}))</f>
        <v/>
      </c>
    </row>
    <row r="186" spans="6:6" x14ac:dyDescent="0.2">
      <c r="F186" t="str">
        <f>IF(SCORES!C236="","",LOOKUP(SCORES!C236,{0,1,2,3,4},{4,3,2,1,0}))</f>
        <v/>
      </c>
    </row>
    <row r="187" spans="6:6" x14ac:dyDescent="0.2">
      <c r="F187" t="str">
        <f>IF(SCORES!C237="","",LOOKUP(SCORES!C237,{0,1,2,3,4},{4,3,2,1,0}))</f>
        <v/>
      </c>
    </row>
    <row r="188" spans="6:6" x14ac:dyDescent="0.2">
      <c r="F188" t="str">
        <f>IF(SCORES!C238="","",LOOKUP(SCORES!C238,{0,1,2,3,4},{4,3,2,1,0}))</f>
        <v/>
      </c>
    </row>
    <row r="189" spans="6:6" x14ac:dyDescent="0.2">
      <c r="F189" t="str">
        <f>IF(SCORES!C239="","",LOOKUP(SCORES!C239,{0,1,2,3,4},{4,3,2,1,0}))</f>
        <v/>
      </c>
    </row>
    <row r="190" spans="6:6" x14ac:dyDescent="0.2">
      <c r="F190" t="str">
        <f>IF(SCORES!C240="","",LOOKUP(SCORES!C240,{0,1,2,3,4},{4,3,2,1,0}))</f>
        <v/>
      </c>
    </row>
    <row r="191" spans="6:6" x14ac:dyDescent="0.2">
      <c r="F191" t="str">
        <f>IF(SCORES!C241="","",LOOKUP(SCORES!C241,{0,1,2,3,4},{4,3,2,1,0}))</f>
        <v/>
      </c>
    </row>
    <row r="192" spans="6:6" x14ac:dyDescent="0.2">
      <c r="F192" t="str">
        <f>IF(SCORES!C242="","",LOOKUP(SCORES!C242,{0,1,2,3,4},{4,3,2,1,0}))</f>
        <v/>
      </c>
    </row>
    <row r="193" spans="6:6" x14ac:dyDescent="0.2">
      <c r="F193" t="str">
        <f>IF(SCORES!C243="","",LOOKUP(SCORES!C243,{0,1,2,3,4},{4,3,2,1,0}))</f>
        <v/>
      </c>
    </row>
    <row r="194" spans="6:6" x14ac:dyDescent="0.2">
      <c r="F194" t="str">
        <f>IF(SCORES!C244="","",LOOKUP(SCORES!C244,{0,1,2,3,4},{4,3,2,1,0}))</f>
        <v/>
      </c>
    </row>
    <row r="195" spans="6:6" x14ac:dyDescent="0.2">
      <c r="F195" t="str">
        <f>IF(SCORES!C245="","",LOOKUP(SCORES!C245,{0,1,2,3,4},{4,3,2,1,0}))</f>
        <v/>
      </c>
    </row>
    <row r="196" spans="6:6" x14ac:dyDescent="0.2">
      <c r="F196" t="str">
        <f>IF(SCORES!C246="","",LOOKUP(SCORES!C246,{0,1,2,3,4},{4,3,2,1,0}))</f>
        <v/>
      </c>
    </row>
    <row r="197" spans="6:6" x14ac:dyDescent="0.2">
      <c r="F197" t="str">
        <f>IF(SCORES!C247="","",LOOKUP(SCORES!C247,{0,1,2,3,4},{4,3,2,1,0}))</f>
        <v/>
      </c>
    </row>
    <row r="198" spans="6:6" x14ac:dyDescent="0.2">
      <c r="F198" t="str">
        <f>IF(SCORES!C248="","",LOOKUP(SCORES!C248,{0,1,2,3,4},{4,3,2,1,0}))</f>
        <v/>
      </c>
    </row>
    <row r="199" spans="6:6" x14ac:dyDescent="0.2">
      <c r="F199" t="str">
        <f>IF(SCORES!C249="","",LOOKUP(SCORES!C249,{0,1,2,3,4},{4,3,2,1,0}))</f>
        <v/>
      </c>
    </row>
    <row r="200" spans="6:6" x14ac:dyDescent="0.2">
      <c r="F200" t="str">
        <f>IF(SCORES!C250="","",LOOKUP(SCORES!C250,{0,1,2,3,4},{4,3,2,1,0}))</f>
        <v/>
      </c>
    </row>
    <row r="201" spans="6:6" x14ac:dyDescent="0.2">
      <c r="F201" t="str">
        <f>IF(SCORES!C251="","",LOOKUP(SCORES!C251,{0,1,2,3,4},{4,3,2,1,0}))</f>
        <v/>
      </c>
    </row>
    <row r="202" spans="6:6" x14ac:dyDescent="0.2">
      <c r="F202" t="str">
        <f>IF(SCORES!C252="","",LOOKUP(SCORES!C252,{0,1,2,3,4},{4,3,2,1,0}))</f>
        <v/>
      </c>
    </row>
    <row r="203" spans="6:6" x14ac:dyDescent="0.2">
      <c r="F203" t="str">
        <f>IF(SCORES!C253="","",LOOKUP(SCORES!C253,{0,1,2,3,4},{4,3,2,1,0}))</f>
        <v/>
      </c>
    </row>
    <row r="204" spans="6:6" x14ac:dyDescent="0.2">
      <c r="F204" t="str">
        <f>IF(SCORES!C254="","",LOOKUP(SCORES!C254,{0,1,2,3,4},{4,3,2,1,0}))</f>
        <v/>
      </c>
    </row>
    <row r="205" spans="6:6" x14ac:dyDescent="0.2">
      <c r="F205" t="str">
        <f>IF(SCORES!C255="","",LOOKUP(SCORES!C255,{0,1,2,3,4},{4,3,2,1,0}))</f>
        <v/>
      </c>
    </row>
    <row r="206" spans="6:6" x14ac:dyDescent="0.2">
      <c r="F206" t="str">
        <f>IF(SCORES!C256="","",LOOKUP(SCORES!C256,{0,1,2,3,4},{4,3,2,1,0}))</f>
        <v/>
      </c>
    </row>
    <row r="207" spans="6:6" x14ac:dyDescent="0.2">
      <c r="F207" t="str">
        <f>IF(SCORES!C257="","",LOOKUP(SCORES!C257,{0,1,2,3,4},{4,3,2,1,0}))</f>
        <v/>
      </c>
    </row>
    <row r="208" spans="6:6" x14ac:dyDescent="0.2">
      <c r="F208" t="str">
        <f>IF(SCORES!C258="","",LOOKUP(SCORES!C258,{0,1,2,3,4},{4,3,2,1,0}))</f>
        <v/>
      </c>
    </row>
    <row r="209" spans="6:6" x14ac:dyDescent="0.2">
      <c r="F209" t="str">
        <f>IF(SCORES!C259="","",LOOKUP(SCORES!C259,{0,1,2,3,4},{4,3,2,1,0}))</f>
        <v/>
      </c>
    </row>
    <row r="210" spans="6:6" x14ac:dyDescent="0.2">
      <c r="F210" t="str">
        <f>IF(SCORES!C260="","",LOOKUP(SCORES!C260,{0,1,2,3,4},{4,3,2,1,0}))</f>
        <v/>
      </c>
    </row>
    <row r="211" spans="6:6" x14ac:dyDescent="0.2">
      <c r="F211" t="str">
        <f>IF(SCORES!C261="","",LOOKUP(SCORES!C261,{0,1,2,3,4},{4,3,2,1,0}))</f>
        <v/>
      </c>
    </row>
    <row r="212" spans="6:6" x14ac:dyDescent="0.2">
      <c r="F212" t="str">
        <f>IF(SCORES!C262="","",LOOKUP(SCORES!C262,{0,1,2,3,4},{4,3,2,1,0}))</f>
        <v/>
      </c>
    </row>
    <row r="213" spans="6:6" x14ac:dyDescent="0.2">
      <c r="F213" t="str">
        <f>IF(SCORES!C263="","",LOOKUP(SCORES!C263,{0,1,2,3,4},{4,3,2,1,0}))</f>
        <v/>
      </c>
    </row>
    <row r="214" spans="6:6" x14ac:dyDescent="0.2">
      <c r="F214" t="str">
        <f>IF(SCORES!C264="","",LOOKUP(SCORES!C264,{0,1,2,3,4},{4,3,2,1,0}))</f>
        <v/>
      </c>
    </row>
    <row r="215" spans="6:6" x14ac:dyDescent="0.2">
      <c r="F215" t="str">
        <f>IF(SCORES!C265="","",LOOKUP(SCORES!C265,{0,1,2,3,4},{4,3,2,1,0}))</f>
        <v/>
      </c>
    </row>
    <row r="216" spans="6:6" x14ac:dyDescent="0.2">
      <c r="F216" t="str">
        <f>IF(SCORES!C266="","",LOOKUP(SCORES!C266,{0,1,2,3,4},{4,3,2,1,0}))</f>
        <v/>
      </c>
    </row>
    <row r="217" spans="6:6" x14ac:dyDescent="0.2">
      <c r="F217" t="str">
        <f>IF(SCORES!C267="","",LOOKUP(SCORES!C267,{0,1,2,3,4},{4,3,2,1,0}))</f>
        <v/>
      </c>
    </row>
    <row r="218" spans="6:6" x14ac:dyDescent="0.2">
      <c r="F218" t="str">
        <f>IF(SCORES!C268="","",LOOKUP(SCORES!C268,{0,1,2,3,4},{4,3,2,1,0}))</f>
        <v/>
      </c>
    </row>
    <row r="219" spans="6:6" x14ac:dyDescent="0.2">
      <c r="F219" t="str">
        <f>IF(SCORES!C269="","",LOOKUP(SCORES!C269,{0,1,2,3,4},{4,3,2,1,0}))</f>
        <v/>
      </c>
    </row>
    <row r="220" spans="6:6" x14ac:dyDescent="0.2">
      <c r="F220" t="str">
        <f>IF(SCORES!C270="","",LOOKUP(SCORES!C270,{0,1,2,3,4},{4,3,2,1,0}))</f>
        <v/>
      </c>
    </row>
    <row r="221" spans="6:6" x14ac:dyDescent="0.2">
      <c r="F221" t="str">
        <f>IF(SCORES!C271="","",LOOKUP(SCORES!C271,{0,1,2,3,4},{4,3,2,1,0}))</f>
        <v/>
      </c>
    </row>
    <row r="222" spans="6:6" x14ac:dyDescent="0.2">
      <c r="F222" t="str">
        <f>IF(SCORES!C272="","",LOOKUP(SCORES!C272,{0,1,2,3,4},{4,3,2,1,0}))</f>
        <v/>
      </c>
    </row>
    <row r="223" spans="6:6" x14ac:dyDescent="0.2">
      <c r="F223" t="str">
        <f>IF(SCORES!C273="","",LOOKUP(SCORES!C273,{0,1,2,3,4},{4,3,2,1,0}))</f>
        <v/>
      </c>
    </row>
    <row r="224" spans="6:6" x14ac:dyDescent="0.2">
      <c r="F224" t="str">
        <f>IF(SCORES!C274="","",LOOKUP(SCORES!C274,{0,1,2,3,4},{4,3,2,1,0}))</f>
        <v/>
      </c>
    </row>
    <row r="225" spans="6:6" x14ac:dyDescent="0.2">
      <c r="F225" t="str">
        <f>IF(SCORES!C275="","",LOOKUP(SCORES!C275,{0,1,2,3,4},{4,3,2,1,0}))</f>
        <v/>
      </c>
    </row>
    <row r="226" spans="6:6" x14ac:dyDescent="0.2">
      <c r="F226" t="str">
        <f>IF(SCORES!C276="","",LOOKUP(SCORES!C276,{0,1,2,3,4},{4,3,2,1,0}))</f>
        <v/>
      </c>
    </row>
    <row r="227" spans="6:6" x14ac:dyDescent="0.2">
      <c r="F227" t="str">
        <f>IF(SCORES!C277="","",LOOKUP(SCORES!C277,{0,1,2,3,4},{4,3,2,1,0}))</f>
        <v/>
      </c>
    </row>
    <row r="228" spans="6:6" x14ac:dyDescent="0.2">
      <c r="F228" t="str">
        <f>IF(SCORES!C278="","",LOOKUP(SCORES!C278,{0,1,2,3,4},{4,3,2,1,0}))</f>
        <v/>
      </c>
    </row>
    <row r="229" spans="6:6" x14ac:dyDescent="0.2">
      <c r="F229" t="str">
        <f>IF(SCORES!C279="","",LOOKUP(SCORES!C279,{0,1,2,3,4},{4,3,2,1,0}))</f>
        <v/>
      </c>
    </row>
    <row r="230" spans="6:6" x14ac:dyDescent="0.2">
      <c r="F230" t="str">
        <f>IF(SCORES!C280="","",LOOKUP(SCORES!C280,{0,1,2,3,4},{4,3,2,1,0}))</f>
        <v/>
      </c>
    </row>
    <row r="231" spans="6:6" x14ac:dyDescent="0.2">
      <c r="F231" t="str">
        <f>IF(SCORES!C281="","",LOOKUP(SCORES!C281,{0,1,2,3,4},{4,3,2,1,0}))</f>
        <v/>
      </c>
    </row>
    <row r="232" spans="6:6" x14ac:dyDescent="0.2">
      <c r="F232" t="str">
        <f>IF(SCORES!C282="","",LOOKUP(SCORES!C282,{0,1,2,3,4},{4,3,2,1,0}))</f>
        <v/>
      </c>
    </row>
    <row r="233" spans="6:6" x14ac:dyDescent="0.2">
      <c r="F233" t="str">
        <f>IF(SCORES!C283="","",LOOKUP(SCORES!C283,{0,1,2,3,4},{4,3,2,1,0}))</f>
        <v/>
      </c>
    </row>
    <row r="234" spans="6:6" x14ac:dyDescent="0.2">
      <c r="F234" t="str">
        <f>IF(SCORES!C284="","",LOOKUP(SCORES!C284,{0,1,2,3,4},{4,3,2,1,0}))</f>
        <v/>
      </c>
    </row>
    <row r="235" spans="6:6" x14ac:dyDescent="0.2">
      <c r="F235" t="str">
        <f>IF(SCORES!C285="","",LOOKUP(SCORES!C285,{0,1,2,3,4},{4,3,2,1,0}))</f>
        <v/>
      </c>
    </row>
    <row r="236" spans="6:6" x14ac:dyDescent="0.2">
      <c r="F236" t="str">
        <f>IF(SCORES!C286="","",LOOKUP(SCORES!C286,{0,1,2,3,4},{4,3,2,1,0}))</f>
        <v/>
      </c>
    </row>
    <row r="237" spans="6:6" x14ac:dyDescent="0.2">
      <c r="F237" t="str">
        <f>IF(SCORES!C287="","",LOOKUP(SCORES!C287,{0,1,2,3,4},{4,3,2,1,0}))</f>
        <v/>
      </c>
    </row>
    <row r="238" spans="6:6" x14ac:dyDescent="0.2">
      <c r="F238" t="str">
        <f>IF(SCORES!C288="","",LOOKUP(SCORES!C288,{0,1,2,3,4},{4,3,2,1,0}))</f>
        <v/>
      </c>
    </row>
    <row r="239" spans="6:6" x14ac:dyDescent="0.2">
      <c r="F239" t="str">
        <f>IF(SCORES!C289="","",LOOKUP(SCORES!C289,{0,1,2,3,4},{4,3,2,1,0}))</f>
        <v/>
      </c>
    </row>
    <row r="240" spans="6:6" x14ac:dyDescent="0.2">
      <c r="F240" t="str">
        <f>IF(SCORES!C290="","",LOOKUP(SCORES!C290,{0,1,2,3,4},{4,3,2,1,0}))</f>
        <v/>
      </c>
    </row>
    <row r="241" spans="6:6" x14ac:dyDescent="0.2">
      <c r="F241" t="str">
        <f>IF(SCORES!C291="","",LOOKUP(SCORES!C291,{0,1,2,3,4},{4,3,2,1,0}))</f>
        <v/>
      </c>
    </row>
    <row r="242" spans="6:6" x14ac:dyDescent="0.2">
      <c r="F242" t="str">
        <f>IF(SCORES!C292="","",LOOKUP(SCORES!C292,{0,1,2,3,4},{4,3,2,1,0}))</f>
        <v/>
      </c>
    </row>
    <row r="243" spans="6:6" x14ac:dyDescent="0.2">
      <c r="F243" t="str">
        <f>IF(SCORES!C293="","",LOOKUP(SCORES!C293,{0,1,2,3,4},{4,3,2,1,0}))</f>
        <v/>
      </c>
    </row>
    <row r="244" spans="6:6" x14ac:dyDescent="0.2">
      <c r="F244" t="str">
        <f>IF(SCORES!C294="","",LOOKUP(SCORES!C294,{0,1,2,3,4},{4,3,2,1,0}))</f>
        <v/>
      </c>
    </row>
    <row r="245" spans="6:6" x14ac:dyDescent="0.2">
      <c r="F245" t="str">
        <f>IF(SCORES!C295="","",LOOKUP(SCORES!C295,{0,1,2,3,4},{4,3,2,1,0}))</f>
        <v/>
      </c>
    </row>
    <row r="246" spans="6:6" x14ac:dyDescent="0.2">
      <c r="F246" t="str">
        <f>IF(SCORES!C296="","",LOOKUP(SCORES!C296,{0,1,2,3,4},{4,3,2,1,0}))</f>
        <v/>
      </c>
    </row>
    <row r="247" spans="6:6" x14ac:dyDescent="0.2">
      <c r="F247" t="str">
        <f>IF(SCORES!C297="","",LOOKUP(SCORES!C297,{0,1,2,3,4},{4,3,2,1,0}))</f>
        <v/>
      </c>
    </row>
    <row r="248" spans="6:6" x14ac:dyDescent="0.2">
      <c r="F248" t="str">
        <f>IF(SCORES!C298="","",LOOKUP(SCORES!C298,{0,1,2,3,4},{4,3,2,1,0}))</f>
        <v/>
      </c>
    </row>
    <row r="249" spans="6:6" x14ac:dyDescent="0.2">
      <c r="F249" t="str">
        <f>IF(SCORES!C299="","",LOOKUP(SCORES!C299,{0,1,2,3,4},{4,3,2,1,0}))</f>
        <v/>
      </c>
    </row>
    <row r="250" spans="6:6" x14ac:dyDescent="0.2">
      <c r="F250" t="str">
        <f>IF(SCORES!C300="","",LOOKUP(SCORES!C300,{0,1,2,3,4},{4,3,2,1,0}))</f>
        <v/>
      </c>
    </row>
    <row r="251" spans="6:6" x14ac:dyDescent="0.2">
      <c r="F251" t="str">
        <f>IF(SCORES!C301="","",LOOKUP(SCORES!C301,{0,1,2,3,4},{4,3,2,1,0}))</f>
        <v/>
      </c>
    </row>
    <row r="252" spans="6:6" x14ac:dyDescent="0.2">
      <c r="F252" t="str">
        <f>IF(SCORES!C302="","",LOOKUP(SCORES!C302,{0,1,2,3,4},{4,3,2,1,0}))</f>
        <v/>
      </c>
    </row>
    <row r="253" spans="6:6" x14ac:dyDescent="0.2">
      <c r="F253" t="str">
        <f>IF(SCORES!C303="","",LOOKUP(SCORES!C303,{0,1,2,3,4},{4,3,2,1,0}))</f>
        <v/>
      </c>
    </row>
    <row r="254" spans="6:6" x14ac:dyDescent="0.2">
      <c r="F254" t="str">
        <f>IF(SCORES!C304="","",LOOKUP(SCORES!C304,{0,1,2,3,4},{4,3,2,1,0}))</f>
        <v/>
      </c>
    </row>
    <row r="255" spans="6:6" x14ac:dyDescent="0.2">
      <c r="F255" t="str">
        <f>IF(SCORES!C305="","",LOOKUP(SCORES!C305,{0,1,2,3,4},{4,3,2,1,0}))</f>
        <v/>
      </c>
    </row>
    <row r="256" spans="6:6" x14ac:dyDescent="0.2">
      <c r="F256" t="str">
        <f>IF(SCORES!C306="","",LOOKUP(SCORES!C306,{0,1,2,3,4},{4,3,2,1,0}))</f>
        <v/>
      </c>
    </row>
    <row r="257" spans="6:6" x14ac:dyDescent="0.2">
      <c r="F257" t="str">
        <f>IF(SCORES!C307="","",LOOKUP(SCORES!C307,{0,1,2,3,4},{4,3,2,1,0}))</f>
        <v/>
      </c>
    </row>
    <row r="258" spans="6:6" x14ac:dyDescent="0.2">
      <c r="F258" t="str">
        <f>IF(SCORES!C308="","",LOOKUP(SCORES!C308,{0,1,2,3,4},{4,3,2,1,0}))</f>
        <v/>
      </c>
    </row>
    <row r="259" spans="6:6" x14ac:dyDescent="0.2">
      <c r="F259" t="str">
        <f>IF(SCORES!C309="","",LOOKUP(SCORES!C309,{0,1,2,3,4},{4,3,2,1,0}))</f>
        <v/>
      </c>
    </row>
    <row r="260" spans="6:6" x14ac:dyDescent="0.2">
      <c r="F260" t="str">
        <f>IF(SCORES!C310="","",LOOKUP(SCORES!C310,{0,1,2,3,4},{4,3,2,1,0}))</f>
        <v/>
      </c>
    </row>
    <row r="261" spans="6:6" x14ac:dyDescent="0.2">
      <c r="F261" t="str">
        <f>IF(SCORES!C311="","",LOOKUP(SCORES!C311,{0,1,2,3,4},{4,3,2,1,0}))</f>
        <v/>
      </c>
    </row>
    <row r="262" spans="6:6" x14ac:dyDescent="0.2">
      <c r="F262" t="str">
        <f>IF(SCORES!C312="","",LOOKUP(SCORES!C312,{0,1,2,3,4},{4,3,2,1,0}))</f>
        <v/>
      </c>
    </row>
    <row r="263" spans="6:6" x14ac:dyDescent="0.2">
      <c r="F263" t="str">
        <f>IF(SCORES!C313="","",LOOKUP(SCORES!C313,{0,1,2,3,4},{4,3,2,1,0}))</f>
        <v/>
      </c>
    </row>
    <row r="264" spans="6:6" x14ac:dyDescent="0.2">
      <c r="F264" t="str">
        <f>IF(SCORES!C314="","",LOOKUP(SCORES!C314,{0,1,2,3,4},{4,3,2,1,0}))</f>
        <v/>
      </c>
    </row>
    <row r="265" spans="6:6" x14ac:dyDescent="0.2">
      <c r="F265" t="str">
        <f>IF(SCORES!C315="","",LOOKUP(SCORES!C315,{0,1,2,3,4},{4,3,2,1,0}))</f>
        <v/>
      </c>
    </row>
    <row r="266" spans="6:6" x14ac:dyDescent="0.2">
      <c r="F266" t="str">
        <f>IF(SCORES!C316="","",LOOKUP(SCORES!C316,{0,1,2,3,4},{4,3,2,1,0}))</f>
        <v/>
      </c>
    </row>
    <row r="267" spans="6:6" x14ac:dyDescent="0.2">
      <c r="F267" t="str">
        <f>IF(SCORES!C317="","",LOOKUP(SCORES!C317,{0,1,2,3,4},{4,3,2,1,0}))</f>
        <v/>
      </c>
    </row>
    <row r="268" spans="6:6" x14ac:dyDescent="0.2">
      <c r="F268" t="str">
        <f>IF(SCORES!C318="","",LOOKUP(SCORES!C318,{0,1,2,3,4},{4,3,2,1,0}))</f>
        <v/>
      </c>
    </row>
    <row r="269" spans="6:6" x14ac:dyDescent="0.2">
      <c r="F269" t="str">
        <f>IF(SCORES!C319="","",LOOKUP(SCORES!C319,{0,1,2,3,4},{4,3,2,1,0}))</f>
        <v/>
      </c>
    </row>
    <row r="270" spans="6:6" x14ac:dyDescent="0.2">
      <c r="F270" t="str">
        <f>IF(SCORES!C320="","",LOOKUP(SCORES!C320,{0,1,2,3,4},{4,3,2,1,0}))</f>
        <v/>
      </c>
    </row>
    <row r="271" spans="6:6" x14ac:dyDescent="0.2">
      <c r="F271" t="str">
        <f>IF(SCORES!C321="","",LOOKUP(SCORES!C321,{0,1,2,3,4},{4,3,2,1,0}))</f>
        <v/>
      </c>
    </row>
    <row r="272" spans="6:6" x14ac:dyDescent="0.2">
      <c r="F272" t="str">
        <f>IF(SCORES!C322="","",LOOKUP(SCORES!C322,{0,1,2,3,4},{4,3,2,1,0}))</f>
        <v/>
      </c>
    </row>
    <row r="273" spans="6:6" x14ac:dyDescent="0.2">
      <c r="F273" t="str">
        <f>IF(SCORES!C323="","",LOOKUP(SCORES!C323,{0,1,2,3,4},{4,3,2,1,0}))</f>
        <v/>
      </c>
    </row>
    <row r="274" spans="6:6" x14ac:dyDescent="0.2">
      <c r="F274" t="str">
        <f>IF(SCORES!C324="","",LOOKUP(SCORES!C324,{0,1,2,3,4},{4,3,2,1,0}))</f>
        <v/>
      </c>
    </row>
    <row r="275" spans="6:6" x14ac:dyDescent="0.2">
      <c r="F275" t="str">
        <f>IF(SCORES!C325="","",LOOKUP(SCORES!C325,{0,1,2,3,4},{4,3,2,1,0}))</f>
        <v/>
      </c>
    </row>
    <row r="276" spans="6:6" x14ac:dyDescent="0.2">
      <c r="F276" t="str">
        <f>IF(SCORES!C326="","",LOOKUP(SCORES!C326,{0,1,2,3,4},{4,3,2,1,0}))</f>
        <v/>
      </c>
    </row>
    <row r="277" spans="6:6" x14ac:dyDescent="0.2">
      <c r="F277" t="str">
        <f>IF(SCORES!C327="","",LOOKUP(SCORES!C327,{0,1,2,3,4},{4,3,2,1,0}))</f>
        <v/>
      </c>
    </row>
    <row r="278" spans="6:6" x14ac:dyDescent="0.2">
      <c r="F278" t="str">
        <f>IF(SCORES!C328="","",LOOKUP(SCORES!C328,{0,1,2,3,4},{4,3,2,1,0}))</f>
        <v/>
      </c>
    </row>
    <row r="279" spans="6:6" x14ac:dyDescent="0.2">
      <c r="F279" t="str">
        <f>IF(SCORES!C329="","",LOOKUP(SCORES!C329,{0,1,2,3,4},{4,3,2,1,0}))</f>
        <v/>
      </c>
    </row>
    <row r="280" spans="6:6" x14ac:dyDescent="0.2">
      <c r="F280" t="str">
        <f>IF(SCORES!C330="","",LOOKUP(SCORES!C330,{0,1,2,3,4},{4,3,2,1,0}))</f>
        <v/>
      </c>
    </row>
    <row r="281" spans="6:6" x14ac:dyDescent="0.2">
      <c r="F281" t="str">
        <f>IF(SCORES!C331="","",LOOKUP(SCORES!C331,{0,1,2,3,4},{4,3,2,1,0}))</f>
        <v/>
      </c>
    </row>
    <row r="282" spans="6:6" x14ac:dyDescent="0.2">
      <c r="F282" t="str">
        <f>IF(SCORES!C332="","",LOOKUP(SCORES!C332,{0,1,2,3,4},{4,3,2,1,0}))</f>
        <v/>
      </c>
    </row>
    <row r="283" spans="6:6" x14ac:dyDescent="0.2">
      <c r="F283" t="str">
        <f>IF(SCORES!C333="","",LOOKUP(SCORES!C333,{0,1,2,3,4},{4,3,2,1,0}))</f>
        <v/>
      </c>
    </row>
    <row r="284" spans="6:6" x14ac:dyDescent="0.2">
      <c r="F284" t="str">
        <f>IF(SCORES!C334="","",LOOKUP(SCORES!C334,{0,1,2,3,4},{4,3,2,1,0}))</f>
        <v/>
      </c>
    </row>
    <row r="285" spans="6:6" x14ac:dyDescent="0.2">
      <c r="F285" t="str">
        <f>IF(SCORES!C335="","",LOOKUP(SCORES!C335,{0,1,2,3,4},{4,3,2,1,0}))</f>
        <v/>
      </c>
    </row>
    <row r="286" spans="6:6" x14ac:dyDescent="0.2">
      <c r="F286" t="str">
        <f>IF(SCORES!C336="","",LOOKUP(SCORES!C336,{0,1,2,3,4},{4,3,2,1,0}))</f>
        <v/>
      </c>
    </row>
    <row r="287" spans="6:6" x14ac:dyDescent="0.2">
      <c r="F287" t="str">
        <f>IF(SCORES!C337="","",LOOKUP(SCORES!C337,{0,1,2,3,4},{4,3,2,1,0}))</f>
        <v/>
      </c>
    </row>
    <row r="288" spans="6:6" x14ac:dyDescent="0.2">
      <c r="F288" t="str">
        <f>IF(SCORES!C338="","",LOOKUP(SCORES!C338,{0,1,2,3,4},{4,3,2,1,0}))</f>
        <v/>
      </c>
    </row>
    <row r="289" spans="6:6" x14ac:dyDescent="0.2">
      <c r="F289" t="str">
        <f>IF(SCORES!C339="","",LOOKUP(SCORES!C339,{0,1,2,3,4},{4,3,2,1,0}))</f>
        <v/>
      </c>
    </row>
    <row r="290" spans="6:6" x14ac:dyDescent="0.2">
      <c r="F290" t="str">
        <f>IF(SCORES!C340="","",LOOKUP(SCORES!C340,{0,1,2,3,4},{4,3,2,1,0}))</f>
        <v/>
      </c>
    </row>
    <row r="291" spans="6:6" x14ac:dyDescent="0.2">
      <c r="F291" t="str">
        <f>IF(SCORES!C341="","",LOOKUP(SCORES!C341,{0,1,2,3,4},{4,3,2,1,0}))</f>
        <v/>
      </c>
    </row>
    <row r="292" spans="6:6" x14ac:dyDescent="0.2">
      <c r="F292" t="str">
        <f>IF(SCORES!C342="","",LOOKUP(SCORES!C342,{0,1,2,3,4},{4,3,2,1,0}))</f>
        <v/>
      </c>
    </row>
    <row r="293" spans="6:6" x14ac:dyDescent="0.2">
      <c r="F293" t="str">
        <f>IF(SCORES!C343="","",LOOKUP(SCORES!C343,{0,1,2,3,4},{4,3,2,1,0}))</f>
        <v/>
      </c>
    </row>
    <row r="294" spans="6:6" x14ac:dyDescent="0.2">
      <c r="F294" t="str">
        <f>IF(SCORES!C344="","",LOOKUP(SCORES!C344,{0,1,2,3,4},{4,3,2,1,0}))</f>
        <v/>
      </c>
    </row>
    <row r="295" spans="6:6" x14ac:dyDescent="0.2">
      <c r="F295" t="str">
        <f>IF(SCORES!C345="","",LOOKUP(SCORES!C345,{0,1,2,3,4},{4,3,2,1,0}))</f>
        <v/>
      </c>
    </row>
    <row r="296" spans="6:6" x14ac:dyDescent="0.2">
      <c r="F296" t="str">
        <f>IF(SCORES!C346="","",LOOKUP(SCORES!C346,{0,1,2,3,4},{4,3,2,1,0}))</f>
        <v/>
      </c>
    </row>
    <row r="297" spans="6:6" x14ac:dyDescent="0.2">
      <c r="F297" t="str">
        <f>IF(SCORES!C347="","",LOOKUP(SCORES!C347,{0,1,2,3,4},{4,3,2,1,0}))</f>
        <v/>
      </c>
    </row>
    <row r="298" spans="6:6" x14ac:dyDescent="0.2">
      <c r="F298" t="str">
        <f>IF(SCORES!C348="","",LOOKUP(SCORES!C348,{0,1,2,3,4},{4,3,2,1,0}))</f>
        <v/>
      </c>
    </row>
    <row r="299" spans="6:6" x14ac:dyDescent="0.2">
      <c r="F299" t="str">
        <f>IF(SCORES!C349="","",LOOKUP(SCORES!C349,{0,1,2,3,4},{4,3,2,1,0}))</f>
        <v/>
      </c>
    </row>
    <row r="300" spans="6:6" x14ac:dyDescent="0.2">
      <c r="F300" t="str">
        <f>IF(SCORES!C350="","",LOOKUP(SCORES!C350,{0,1,2,3,4},{4,3,2,1,0}))</f>
        <v/>
      </c>
    </row>
    <row r="301" spans="6:6" x14ac:dyDescent="0.2">
      <c r="F301" t="str">
        <f>IF(SCORES!C351="","",LOOKUP(SCORES!C351,{0,1,2,3,4},{4,3,2,1,0}))</f>
        <v/>
      </c>
    </row>
    <row r="302" spans="6:6" x14ac:dyDescent="0.2">
      <c r="F302" t="str">
        <f>IF(SCORES!C352="","",LOOKUP(SCORES!C352,{0,1,2,3,4},{4,3,2,1,0}))</f>
        <v/>
      </c>
    </row>
    <row r="303" spans="6:6" x14ac:dyDescent="0.2">
      <c r="F303" t="str">
        <f>IF(SCORES!C353="","",LOOKUP(SCORES!C353,{0,1,2,3,4},{4,3,2,1,0}))</f>
        <v/>
      </c>
    </row>
    <row r="304" spans="6:6" x14ac:dyDescent="0.2">
      <c r="F304" t="str">
        <f>IF(SCORES!C354="","",LOOKUP(SCORES!C354,{0,1,2,3,4},{4,3,2,1,0}))</f>
        <v/>
      </c>
    </row>
    <row r="305" spans="6:6" x14ac:dyDescent="0.2">
      <c r="F305" t="str">
        <f>IF(SCORES!C355="","",LOOKUP(SCORES!C355,{0,1,2,3,4},{4,3,2,1,0}))</f>
        <v/>
      </c>
    </row>
    <row r="306" spans="6:6" x14ac:dyDescent="0.2">
      <c r="F306" t="str">
        <f>IF(SCORES!C356="","",LOOKUP(SCORES!C356,{0,1,2,3,4},{4,3,2,1,0}))</f>
        <v/>
      </c>
    </row>
    <row r="307" spans="6:6" x14ac:dyDescent="0.2">
      <c r="F307" t="str">
        <f>IF(SCORES!C357="","",LOOKUP(SCORES!C357,{0,1,2,3,4},{4,3,2,1,0}))</f>
        <v/>
      </c>
    </row>
    <row r="308" spans="6:6" x14ac:dyDescent="0.2">
      <c r="F308" t="str">
        <f>IF(SCORES!C358="","",LOOKUP(SCORES!C358,{0,1,2,3,4},{4,3,2,1,0}))</f>
        <v/>
      </c>
    </row>
    <row r="309" spans="6:6" x14ac:dyDescent="0.2">
      <c r="F309" t="str">
        <f>IF(SCORES!C359="","",LOOKUP(SCORES!C359,{0,1,2,3,4},{4,3,2,1,0}))</f>
        <v/>
      </c>
    </row>
    <row r="310" spans="6:6" x14ac:dyDescent="0.2">
      <c r="F310" t="str">
        <f>IF(SCORES!C360="","",LOOKUP(SCORES!C360,{0,1,2,3,4},{4,3,2,1,0}))</f>
        <v/>
      </c>
    </row>
    <row r="311" spans="6:6" x14ac:dyDescent="0.2">
      <c r="F311" t="str">
        <f>IF(SCORES!C361="","",LOOKUP(SCORES!C361,{0,1,2,3,4},{4,3,2,1,0}))</f>
        <v/>
      </c>
    </row>
    <row r="312" spans="6:6" x14ac:dyDescent="0.2">
      <c r="F312" t="str">
        <f>IF(SCORES!C362="","",LOOKUP(SCORES!C362,{0,1,2,3,4},{4,3,2,1,0}))</f>
        <v/>
      </c>
    </row>
    <row r="313" spans="6:6" x14ac:dyDescent="0.2">
      <c r="F313" t="str">
        <f>IF(SCORES!C363="","",LOOKUP(SCORES!C363,{0,1,2,3,4},{4,3,2,1,0}))</f>
        <v/>
      </c>
    </row>
    <row r="314" spans="6:6" x14ac:dyDescent="0.2">
      <c r="F314" t="str">
        <f>IF(SCORES!C364="","",LOOKUP(SCORES!C364,{0,1,2,3,4},{4,3,2,1,0}))</f>
        <v/>
      </c>
    </row>
    <row r="315" spans="6:6" x14ac:dyDescent="0.2">
      <c r="F315" t="str">
        <f>IF(SCORES!C365="","",LOOKUP(SCORES!C365,{0,1,2,3,4},{4,3,2,1,0}))</f>
        <v/>
      </c>
    </row>
    <row r="316" spans="6:6" x14ac:dyDescent="0.2">
      <c r="F316" t="str">
        <f>IF(SCORES!C366="","",LOOKUP(SCORES!C366,{0,1,2,3,4},{4,3,2,1,0}))</f>
        <v/>
      </c>
    </row>
    <row r="317" spans="6:6" x14ac:dyDescent="0.2">
      <c r="F317" t="str">
        <f>IF(SCORES!C367="","",LOOKUP(SCORES!C367,{0,1,2,3,4},{4,3,2,1,0}))</f>
        <v/>
      </c>
    </row>
    <row r="318" spans="6:6" x14ac:dyDescent="0.2">
      <c r="F318" t="str">
        <f>IF(SCORES!C368="","",LOOKUP(SCORES!C368,{0,1,2,3,4},{4,3,2,1,0}))</f>
        <v/>
      </c>
    </row>
    <row r="319" spans="6:6" x14ac:dyDescent="0.2">
      <c r="F319" t="str">
        <f>IF(SCORES!C369="","",LOOKUP(SCORES!C369,{0,1,2,3,4},{4,3,2,1,0}))</f>
        <v/>
      </c>
    </row>
    <row r="320" spans="6:6" x14ac:dyDescent="0.2">
      <c r="F320" t="str">
        <f>IF(SCORES!C370="","",LOOKUP(SCORES!C370,{0,1,2,3,4},{4,3,2,1,0}))</f>
        <v/>
      </c>
    </row>
    <row r="321" spans="6:6" x14ac:dyDescent="0.2">
      <c r="F321" t="str">
        <f>IF(SCORES!C371="","",LOOKUP(SCORES!C371,{0,1,2,3,4},{4,3,2,1,0}))</f>
        <v/>
      </c>
    </row>
    <row r="322" spans="6:6" x14ac:dyDescent="0.2">
      <c r="F322" t="str">
        <f>IF(SCORES!C372="","",LOOKUP(SCORES!C372,{0,1,2,3,4},{4,3,2,1,0}))</f>
        <v/>
      </c>
    </row>
    <row r="323" spans="6:6" x14ac:dyDescent="0.2">
      <c r="F323" t="str">
        <f>IF(SCORES!C373="","",LOOKUP(SCORES!C373,{0,1,2,3,4},{4,3,2,1,0}))</f>
        <v/>
      </c>
    </row>
    <row r="324" spans="6:6" x14ac:dyDescent="0.2">
      <c r="F324" t="str">
        <f>IF(SCORES!C374="","",LOOKUP(SCORES!C374,{0,1,2,3,4},{4,3,2,1,0}))</f>
        <v/>
      </c>
    </row>
    <row r="325" spans="6:6" x14ac:dyDescent="0.2">
      <c r="F325" t="str">
        <f>IF(SCORES!C375="","",LOOKUP(SCORES!C375,{0,1,2,3,4},{4,3,2,1,0}))</f>
        <v/>
      </c>
    </row>
    <row r="326" spans="6:6" x14ac:dyDescent="0.2">
      <c r="F326" t="str">
        <f>IF(SCORES!C376="","",LOOKUP(SCORES!C376,{0,1,2,3,4},{4,3,2,1,0}))</f>
        <v/>
      </c>
    </row>
    <row r="327" spans="6:6" x14ac:dyDescent="0.2">
      <c r="F327" t="str">
        <f>IF(SCORES!C377="","",LOOKUP(SCORES!C377,{0,1,2,3,4},{4,3,2,1,0}))</f>
        <v/>
      </c>
    </row>
    <row r="328" spans="6:6" x14ac:dyDescent="0.2">
      <c r="F328" t="str">
        <f>IF(SCORES!C378="","",LOOKUP(SCORES!C378,{0,1,2,3,4},{4,3,2,1,0}))</f>
        <v/>
      </c>
    </row>
    <row r="329" spans="6:6" x14ac:dyDescent="0.2">
      <c r="F329" t="str">
        <f>IF(SCORES!C379="","",LOOKUP(SCORES!C379,{0,1,2,3,4},{4,3,2,1,0}))</f>
        <v/>
      </c>
    </row>
    <row r="330" spans="6:6" x14ac:dyDescent="0.2">
      <c r="F330" t="str">
        <f>IF(SCORES!C380="","",LOOKUP(SCORES!C380,{0,1,2,3,4},{4,3,2,1,0}))</f>
        <v/>
      </c>
    </row>
    <row r="331" spans="6:6" x14ac:dyDescent="0.2">
      <c r="F331" t="str">
        <f>IF(SCORES!C381="","",LOOKUP(SCORES!C381,{0,1,2,3,4},{4,3,2,1,0}))</f>
        <v/>
      </c>
    </row>
    <row r="332" spans="6:6" x14ac:dyDescent="0.2">
      <c r="F332" t="str">
        <f>IF(SCORES!C382="","",LOOKUP(SCORES!C382,{0,1,2,3,4},{4,3,2,1,0}))</f>
        <v/>
      </c>
    </row>
    <row r="333" spans="6:6" x14ac:dyDescent="0.2">
      <c r="F333" t="str">
        <f>IF(SCORES!C383="","",LOOKUP(SCORES!C383,{0,1,2,3,4},{4,3,2,1,0}))</f>
        <v/>
      </c>
    </row>
    <row r="334" spans="6:6" x14ac:dyDescent="0.2">
      <c r="F334" t="str">
        <f>IF(SCORES!C384="","",LOOKUP(SCORES!C384,{0,1,2,3,4},{4,3,2,1,0}))</f>
        <v/>
      </c>
    </row>
    <row r="335" spans="6:6" x14ac:dyDescent="0.2">
      <c r="F335" t="str">
        <f>IF(SCORES!C385="","",LOOKUP(SCORES!C385,{0,1,2,3,4},{4,3,2,1,0}))</f>
        <v/>
      </c>
    </row>
    <row r="336" spans="6:6" x14ac:dyDescent="0.2">
      <c r="F336" t="str">
        <f>IF(SCORES!C386="","",LOOKUP(SCORES!C386,{0,1,2,3,4},{4,3,2,1,0}))</f>
        <v/>
      </c>
    </row>
    <row r="337" spans="6:6" x14ac:dyDescent="0.2">
      <c r="F337" t="str">
        <f>IF(SCORES!C387="","",LOOKUP(SCORES!C387,{0,1,2,3,4},{4,3,2,1,0}))</f>
        <v/>
      </c>
    </row>
    <row r="338" spans="6:6" x14ac:dyDescent="0.2">
      <c r="F338" t="str">
        <f>IF(SCORES!C388="","",LOOKUP(SCORES!C388,{0,1,2,3,4},{4,3,2,1,0}))</f>
        <v/>
      </c>
    </row>
    <row r="339" spans="6:6" x14ac:dyDescent="0.2">
      <c r="F339" t="str">
        <f>IF(SCORES!C389="","",LOOKUP(SCORES!C389,{0,1,2,3,4},{4,3,2,1,0}))</f>
        <v/>
      </c>
    </row>
    <row r="340" spans="6:6" x14ac:dyDescent="0.2">
      <c r="F340" t="str">
        <f>IF(SCORES!C390="","",LOOKUP(SCORES!C390,{0,1,2,3,4},{4,3,2,1,0}))</f>
        <v/>
      </c>
    </row>
    <row r="341" spans="6:6" x14ac:dyDescent="0.2">
      <c r="F341" t="str">
        <f>IF(SCORES!C391="","",LOOKUP(SCORES!C391,{0,1,2,3,4},{4,3,2,1,0}))</f>
        <v/>
      </c>
    </row>
    <row r="342" spans="6:6" x14ac:dyDescent="0.2">
      <c r="F342" t="str">
        <f>IF(SCORES!C392="","",LOOKUP(SCORES!C392,{0,1,2,3,4},{4,3,2,1,0}))</f>
        <v/>
      </c>
    </row>
    <row r="343" spans="6:6" x14ac:dyDescent="0.2">
      <c r="F343" t="str">
        <f>IF(SCORES!C393="","",LOOKUP(SCORES!C393,{0,1,2,3,4},{4,3,2,1,0}))</f>
        <v/>
      </c>
    </row>
    <row r="344" spans="6:6" x14ac:dyDescent="0.2">
      <c r="F344" t="str">
        <f>IF(SCORES!C394="","",LOOKUP(SCORES!C394,{0,1,2,3,4},{4,3,2,1,0}))</f>
        <v/>
      </c>
    </row>
    <row r="345" spans="6:6" x14ac:dyDescent="0.2">
      <c r="F345" t="str">
        <f>IF(SCORES!C395="","",LOOKUP(SCORES!C395,{0,1,2,3,4},{4,3,2,1,0}))</f>
        <v/>
      </c>
    </row>
    <row r="346" spans="6:6" x14ac:dyDescent="0.2">
      <c r="F346" t="str">
        <f>IF(SCORES!C396="","",LOOKUP(SCORES!C396,{0,1,2,3,4},{4,3,2,1,0}))</f>
        <v/>
      </c>
    </row>
    <row r="347" spans="6:6" x14ac:dyDescent="0.2">
      <c r="F347" t="str">
        <f>IF(SCORES!C397="","",LOOKUP(SCORES!C397,{0,1,2,3,4},{4,3,2,1,0}))</f>
        <v/>
      </c>
    </row>
    <row r="348" spans="6:6" x14ac:dyDescent="0.2">
      <c r="F348" t="str">
        <f>IF(SCORES!C398="","",LOOKUP(SCORES!C398,{0,1,2,3,4},{4,3,2,1,0}))</f>
        <v/>
      </c>
    </row>
    <row r="349" spans="6:6" x14ac:dyDescent="0.2">
      <c r="F349" t="str">
        <f>IF(SCORES!C399="","",LOOKUP(SCORES!C399,{0,1,2,3,4},{4,3,2,1,0}))</f>
        <v/>
      </c>
    </row>
    <row r="350" spans="6:6" x14ac:dyDescent="0.2">
      <c r="F350" t="str">
        <f>IF(SCORES!C400="","",LOOKUP(SCORES!C400,{0,1,2,3,4},{4,3,2,1,0}))</f>
        <v/>
      </c>
    </row>
    <row r="351" spans="6:6" x14ac:dyDescent="0.2">
      <c r="F351" t="str">
        <f>IF(SCORES!C401="","",LOOKUP(SCORES!C401,{0,1,2,3,4},{4,3,2,1,0}))</f>
        <v/>
      </c>
    </row>
    <row r="352" spans="6:6" x14ac:dyDescent="0.2">
      <c r="F352" t="str">
        <f>IF(SCORES!C402="","",LOOKUP(SCORES!C402,{0,1,2,3,4},{4,3,2,1,0}))</f>
        <v/>
      </c>
    </row>
    <row r="353" spans="6:6" x14ac:dyDescent="0.2">
      <c r="F353" t="str">
        <f>IF(SCORES!C403="","",LOOKUP(SCORES!C403,{0,1,2,3,4},{4,3,2,1,0}))</f>
        <v/>
      </c>
    </row>
    <row r="354" spans="6:6" x14ac:dyDescent="0.2">
      <c r="F354" t="str">
        <f>IF(SCORES!C404="","",LOOKUP(SCORES!C404,{0,1,2,3,4},{4,3,2,1,0}))</f>
        <v/>
      </c>
    </row>
    <row r="355" spans="6:6" x14ac:dyDescent="0.2">
      <c r="F355" t="str">
        <f>IF(SCORES!C405="","",LOOKUP(SCORES!C405,{0,1,2,3,4},{4,3,2,1,0}))</f>
        <v/>
      </c>
    </row>
    <row r="356" spans="6:6" x14ac:dyDescent="0.2">
      <c r="F356" t="str">
        <f>IF(SCORES!C406="","",LOOKUP(SCORES!C406,{0,1,2,3,4},{4,3,2,1,0}))</f>
        <v/>
      </c>
    </row>
    <row r="357" spans="6:6" x14ac:dyDescent="0.2">
      <c r="F357" t="str">
        <f>IF(SCORES!C407="","",LOOKUP(SCORES!C407,{0,1,2,3,4},{4,3,2,1,0}))</f>
        <v/>
      </c>
    </row>
    <row r="358" spans="6:6" x14ac:dyDescent="0.2">
      <c r="F358" t="str">
        <f>IF(SCORES!C408="","",LOOKUP(SCORES!C408,{0,1,2,3,4},{4,3,2,1,0}))</f>
        <v/>
      </c>
    </row>
    <row r="359" spans="6:6" x14ac:dyDescent="0.2">
      <c r="F359" t="str">
        <f>IF(SCORES!C409="","",LOOKUP(SCORES!C409,{0,1,2,3,4},{4,3,2,1,0}))</f>
        <v/>
      </c>
    </row>
    <row r="360" spans="6:6" x14ac:dyDescent="0.2">
      <c r="F360" t="str">
        <f>IF(SCORES!C410="","",LOOKUP(SCORES!C410,{0,1,2,3,4},{4,3,2,1,0}))</f>
        <v/>
      </c>
    </row>
    <row r="361" spans="6:6" x14ac:dyDescent="0.2">
      <c r="F361" t="str">
        <f>IF(SCORES!C411="","",LOOKUP(SCORES!C411,{0,1,2,3,4},{4,3,2,1,0}))</f>
        <v/>
      </c>
    </row>
    <row r="362" spans="6:6" x14ac:dyDescent="0.2">
      <c r="F362" t="str">
        <f>IF(SCORES!C412="","",LOOKUP(SCORES!C412,{0,1,2,3,4},{4,3,2,1,0}))</f>
        <v/>
      </c>
    </row>
    <row r="363" spans="6:6" x14ac:dyDescent="0.2">
      <c r="F363" t="str">
        <f>IF(SCORES!C413="","",LOOKUP(SCORES!C413,{0,1,2,3,4},{4,3,2,1,0}))</f>
        <v/>
      </c>
    </row>
    <row r="364" spans="6:6" x14ac:dyDescent="0.2">
      <c r="F364" t="str">
        <f>IF(SCORES!C414="","",LOOKUP(SCORES!C414,{0,1,2,3,4},{4,3,2,1,0}))</f>
        <v/>
      </c>
    </row>
    <row r="365" spans="6:6" x14ac:dyDescent="0.2">
      <c r="F365" t="str">
        <f>IF(SCORES!C415="","",LOOKUP(SCORES!C415,{0,1,2,3,4},{4,3,2,1,0}))</f>
        <v/>
      </c>
    </row>
    <row r="366" spans="6:6" x14ac:dyDescent="0.2">
      <c r="F366" t="str">
        <f>IF(SCORES!C416="","",LOOKUP(SCORES!C416,{0,1,2,3,4},{4,3,2,1,0}))</f>
        <v/>
      </c>
    </row>
    <row r="367" spans="6:6" x14ac:dyDescent="0.2">
      <c r="F367" t="str">
        <f>IF(SCORES!C417="","",LOOKUP(SCORES!C417,{0,1,2,3,4},{4,3,2,1,0}))</f>
        <v/>
      </c>
    </row>
    <row r="368" spans="6:6" x14ac:dyDescent="0.2">
      <c r="F368" t="str">
        <f>IF(SCORES!C418="","",LOOKUP(SCORES!C418,{0,1,2,3,4},{4,3,2,1,0}))</f>
        <v/>
      </c>
    </row>
    <row r="369" spans="6:6" x14ac:dyDescent="0.2">
      <c r="F369" t="str">
        <f>IF(SCORES!C419="","",LOOKUP(SCORES!C419,{0,1,2,3,4},{4,3,2,1,0}))</f>
        <v/>
      </c>
    </row>
    <row r="370" spans="6:6" x14ac:dyDescent="0.2">
      <c r="F370" t="str">
        <f>IF(SCORES!C420="","",LOOKUP(SCORES!C420,{0,1,2,3,4},{4,3,2,1,0}))</f>
        <v/>
      </c>
    </row>
    <row r="371" spans="6:6" x14ac:dyDescent="0.2">
      <c r="F371" t="str">
        <f>IF(SCORES!C421="","",LOOKUP(SCORES!C421,{0,1,2,3,4},{4,3,2,1,0}))</f>
        <v/>
      </c>
    </row>
    <row r="372" spans="6:6" x14ac:dyDescent="0.2">
      <c r="F372" t="str">
        <f>IF(SCORES!C422="","",LOOKUP(SCORES!C422,{0,1,2,3,4},{4,3,2,1,0}))</f>
        <v/>
      </c>
    </row>
    <row r="373" spans="6:6" x14ac:dyDescent="0.2">
      <c r="F373" t="str">
        <f>IF(SCORES!C423="","",LOOKUP(SCORES!C423,{0,1,2,3,4},{4,3,2,1,0}))</f>
        <v/>
      </c>
    </row>
    <row r="374" spans="6:6" x14ac:dyDescent="0.2">
      <c r="F374" t="str">
        <f>IF(SCORES!C424="","",LOOKUP(SCORES!C424,{0,1,2,3,4},{4,3,2,1,0}))</f>
        <v/>
      </c>
    </row>
    <row r="375" spans="6:6" x14ac:dyDescent="0.2">
      <c r="F375" t="str">
        <f>IF(SCORES!C425="","",LOOKUP(SCORES!C425,{0,1,2,3,4},{4,3,2,1,0}))</f>
        <v/>
      </c>
    </row>
    <row r="376" spans="6:6" x14ac:dyDescent="0.2">
      <c r="F376" t="str">
        <f>IF(SCORES!C426="","",LOOKUP(SCORES!C426,{0,1,2,3,4},{4,3,2,1,0}))</f>
        <v/>
      </c>
    </row>
    <row r="377" spans="6:6" x14ac:dyDescent="0.2">
      <c r="F377" t="str">
        <f>IF(SCORES!C427="","",LOOKUP(SCORES!C427,{0,1,2,3,4},{4,3,2,1,0}))</f>
        <v/>
      </c>
    </row>
    <row r="378" spans="6:6" x14ac:dyDescent="0.2">
      <c r="F378" t="str">
        <f>IF(SCORES!C428="","",LOOKUP(SCORES!C428,{0,1,2,3,4},{4,3,2,1,0}))</f>
        <v/>
      </c>
    </row>
    <row r="379" spans="6:6" x14ac:dyDescent="0.2">
      <c r="F379" t="str">
        <f>IF(SCORES!C429="","",LOOKUP(SCORES!C429,{0,1,2,3,4},{4,3,2,1,0}))</f>
        <v/>
      </c>
    </row>
    <row r="380" spans="6:6" x14ac:dyDescent="0.2">
      <c r="F380" t="str">
        <f>IF(SCORES!C430="","",LOOKUP(SCORES!C430,{0,1,2,3,4},{4,3,2,1,0}))</f>
        <v/>
      </c>
    </row>
    <row r="381" spans="6:6" x14ac:dyDescent="0.2">
      <c r="F381" t="str">
        <f>IF(SCORES!C431="","",LOOKUP(SCORES!C431,{0,1,2,3,4},{4,3,2,1,0}))</f>
        <v/>
      </c>
    </row>
    <row r="382" spans="6:6" x14ac:dyDescent="0.2">
      <c r="F382" t="str">
        <f>IF(SCORES!C432="","",LOOKUP(SCORES!C432,{0,1,2,3,4},{4,3,2,1,0}))</f>
        <v/>
      </c>
    </row>
    <row r="383" spans="6:6" x14ac:dyDescent="0.2">
      <c r="F383" t="str">
        <f>IF(SCORES!C433="","",LOOKUP(SCORES!C433,{0,1,2,3,4},{4,3,2,1,0}))</f>
        <v/>
      </c>
    </row>
    <row r="384" spans="6:6" x14ac:dyDescent="0.2">
      <c r="F384" t="str">
        <f>IF(SCORES!C434="","",LOOKUP(SCORES!C434,{0,1,2,3,4},{4,3,2,1,0}))</f>
        <v/>
      </c>
    </row>
    <row r="385" spans="6:6" x14ac:dyDescent="0.2">
      <c r="F385" t="str">
        <f>IF(SCORES!C435="","",LOOKUP(SCORES!C435,{0,1,2,3,4},{4,3,2,1,0}))</f>
        <v/>
      </c>
    </row>
    <row r="386" spans="6:6" x14ac:dyDescent="0.2">
      <c r="F386" t="str">
        <f>IF(SCORES!C436="","",LOOKUP(SCORES!C436,{0,1,2,3,4},{4,3,2,1,0}))</f>
        <v/>
      </c>
    </row>
    <row r="387" spans="6:6" x14ac:dyDescent="0.2">
      <c r="F387" t="str">
        <f>IF(SCORES!C437="","",LOOKUP(SCORES!C437,{0,1,2,3,4},{4,3,2,1,0}))</f>
        <v/>
      </c>
    </row>
    <row r="388" spans="6:6" x14ac:dyDescent="0.2">
      <c r="F388" t="str">
        <f>IF(SCORES!C438="","",LOOKUP(SCORES!C438,{0,1,2,3,4},{4,3,2,1,0}))</f>
        <v/>
      </c>
    </row>
    <row r="389" spans="6:6" x14ac:dyDescent="0.2">
      <c r="F389" t="str">
        <f>IF(SCORES!C439="","",LOOKUP(SCORES!C439,{0,1,2,3,4},{4,3,2,1,0}))</f>
        <v/>
      </c>
    </row>
    <row r="390" spans="6:6" x14ac:dyDescent="0.2">
      <c r="F390" t="str">
        <f>IF(SCORES!C440="","",LOOKUP(SCORES!C440,{0,1,2,3,4},{4,3,2,1,0}))</f>
        <v/>
      </c>
    </row>
    <row r="391" spans="6:6" x14ac:dyDescent="0.2">
      <c r="F391" t="str">
        <f>IF(SCORES!C441="","",LOOKUP(SCORES!C441,{0,1,2,3,4},{4,3,2,1,0}))</f>
        <v/>
      </c>
    </row>
    <row r="392" spans="6:6" x14ac:dyDescent="0.2">
      <c r="F392" t="str">
        <f>IF(SCORES!C442="","",LOOKUP(SCORES!C442,{0,1,2,3,4},{4,3,2,1,0}))</f>
        <v/>
      </c>
    </row>
    <row r="393" spans="6:6" x14ac:dyDescent="0.2">
      <c r="F393" t="str">
        <f>IF(SCORES!C443="","",LOOKUP(SCORES!C443,{0,1,2,3,4},{4,3,2,1,0}))</f>
        <v/>
      </c>
    </row>
    <row r="394" spans="6:6" x14ac:dyDescent="0.2">
      <c r="F394" t="str">
        <f>IF(SCORES!C444="","",LOOKUP(SCORES!C444,{0,1,2,3,4},{4,3,2,1,0}))</f>
        <v/>
      </c>
    </row>
    <row r="395" spans="6:6" x14ac:dyDescent="0.2">
      <c r="F395" t="str">
        <f>IF(SCORES!C445="","",LOOKUP(SCORES!C445,{0,1,2,3,4},{4,3,2,1,0}))</f>
        <v/>
      </c>
    </row>
    <row r="396" spans="6:6" x14ac:dyDescent="0.2">
      <c r="F396" t="str">
        <f>IF(SCORES!C446="","",LOOKUP(SCORES!C446,{0,1,2,3,4},{4,3,2,1,0}))</f>
        <v/>
      </c>
    </row>
    <row r="397" spans="6:6" x14ac:dyDescent="0.2">
      <c r="F397" t="str">
        <f>IF(SCORES!C447="","",LOOKUP(SCORES!C447,{0,1,2,3,4},{4,3,2,1,0}))</f>
        <v/>
      </c>
    </row>
    <row r="398" spans="6:6" x14ac:dyDescent="0.2">
      <c r="F398" t="str">
        <f>IF(SCORES!C448="","",LOOKUP(SCORES!C448,{0,1,2,3,4},{4,3,2,1,0}))</f>
        <v/>
      </c>
    </row>
    <row r="399" spans="6:6" x14ac:dyDescent="0.2">
      <c r="F399" t="str">
        <f>IF(SCORES!C449="","",LOOKUP(SCORES!C449,{0,1,2,3,4},{4,3,2,1,0}))</f>
        <v/>
      </c>
    </row>
    <row r="400" spans="6:6" x14ac:dyDescent="0.2">
      <c r="F400" t="str">
        <f>IF(SCORES!C450="","",LOOKUP(SCORES!C450,{0,1,2,3,4},{4,3,2,1,0}))</f>
        <v/>
      </c>
    </row>
    <row r="401" spans="6:6" x14ac:dyDescent="0.2">
      <c r="F401" t="str">
        <f>IF(SCORES!C451="","",LOOKUP(SCORES!C451,{0,1,2,3,4},{4,3,2,1,0}))</f>
        <v/>
      </c>
    </row>
    <row r="402" spans="6:6" x14ac:dyDescent="0.2">
      <c r="F402" t="str">
        <f>IF(SCORES!C452="","",LOOKUP(SCORES!C452,{0,1,2,3,4},{4,3,2,1,0}))</f>
        <v/>
      </c>
    </row>
    <row r="403" spans="6:6" x14ac:dyDescent="0.2">
      <c r="F403" t="str">
        <f>IF(SCORES!C453="","",LOOKUP(SCORES!C453,{0,1,2,3,4},{4,3,2,1,0}))</f>
        <v/>
      </c>
    </row>
    <row r="404" spans="6:6" x14ac:dyDescent="0.2">
      <c r="F404" t="str">
        <f>IF(SCORES!C454="","",LOOKUP(SCORES!C454,{0,1,2,3,4},{4,3,2,1,0}))</f>
        <v/>
      </c>
    </row>
    <row r="405" spans="6:6" x14ac:dyDescent="0.2">
      <c r="F405" t="str">
        <f>IF(SCORES!C455="","",LOOKUP(SCORES!C455,{0,1,2,3,4},{4,3,2,1,0}))</f>
        <v/>
      </c>
    </row>
    <row r="406" spans="6:6" x14ac:dyDescent="0.2">
      <c r="F406" t="str">
        <f>IF(SCORES!C456="","",LOOKUP(SCORES!C456,{0,1,2,3,4},{4,3,2,1,0}))</f>
        <v/>
      </c>
    </row>
    <row r="407" spans="6:6" x14ac:dyDescent="0.2">
      <c r="F407" t="str">
        <f>IF(SCORES!C457="","",LOOKUP(SCORES!C457,{0,1,2,3,4},{4,3,2,1,0}))</f>
        <v/>
      </c>
    </row>
    <row r="408" spans="6:6" x14ac:dyDescent="0.2">
      <c r="F408" t="str">
        <f>IF(SCORES!C458="","",LOOKUP(SCORES!C458,{0,1,2,3,4},{4,3,2,1,0}))</f>
        <v/>
      </c>
    </row>
    <row r="409" spans="6:6" x14ac:dyDescent="0.2">
      <c r="F409" t="str">
        <f>IF(SCORES!C459="","",LOOKUP(SCORES!C459,{0,1,2,3,4},{4,3,2,1,0}))</f>
        <v/>
      </c>
    </row>
    <row r="410" spans="6:6" x14ac:dyDescent="0.2">
      <c r="F410" t="str">
        <f>IF(SCORES!C460="","",LOOKUP(SCORES!C460,{0,1,2,3,4},{4,3,2,1,0}))</f>
        <v/>
      </c>
    </row>
    <row r="411" spans="6:6" x14ac:dyDescent="0.2">
      <c r="F411" t="str">
        <f>IF(SCORES!C461="","",LOOKUP(SCORES!C461,{0,1,2,3,4},{4,3,2,1,0}))</f>
        <v/>
      </c>
    </row>
    <row r="412" spans="6:6" x14ac:dyDescent="0.2">
      <c r="F412" t="str">
        <f>IF(SCORES!C462="","",LOOKUP(SCORES!C462,{0,1,2,3,4},{4,3,2,1,0}))</f>
        <v/>
      </c>
    </row>
    <row r="413" spans="6:6" x14ac:dyDescent="0.2">
      <c r="F413" t="str">
        <f>IF(SCORES!C463="","",LOOKUP(SCORES!C463,{0,1,2,3,4},{4,3,2,1,0}))</f>
        <v/>
      </c>
    </row>
    <row r="414" spans="6:6" x14ac:dyDescent="0.2">
      <c r="F414" t="str">
        <f>IF(SCORES!C464="","",LOOKUP(SCORES!C464,{0,1,2,3,4},{4,3,2,1,0}))</f>
        <v/>
      </c>
    </row>
    <row r="415" spans="6:6" x14ac:dyDescent="0.2">
      <c r="F415" t="str">
        <f>IF(SCORES!C465="","",LOOKUP(SCORES!C465,{0,1,2,3,4},{4,3,2,1,0}))</f>
        <v/>
      </c>
    </row>
    <row r="416" spans="6:6" x14ac:dyDescent="0.2">
      <c r="F416" t="str">
        <f>IF(SCORES!C466="","",LOOKUP(SCORES!C466,{0,1,2,3,4},{4,3,2,1,0}))</f>
        <v/>
      </c>
    </row>
    <row r="417" spans="6:6" x14ac:dyDescent="0.2">
      <c r="F417" t="str">
        <f>IF(SCORES!C467="","",LOOKUP(SCORES!C467,{0,1,2,3,4},{4,3,2,1,0}))</f>
        <v/>
      </c>
    </row>
    <row r="418" spans="6:6" x14ac:dyDescent="0.2">
      <c r="F418" t="str">
        <f>IF(SCORES!C468="","",LOOKUP(SCORES!C468,{0,1,2,3,4},{4,3,2,1,0}))</f>
        <v/>
      </c>
    </row>
    <row r="419" spans="6:6" x14ac:dyDescent="0.2">
      <c r="F419" t="str">
        <f>IF(SCORES!C469="","",LOOKUP(SCORES!C469,{0,1,2,3,4},{4,3,2,1,0}))</f>
        <v/>
      </c>
    </row>
    <row r="420" spans="6:6" x14ac:dyDescent="0.2">
      <c r="F420" t="str">
        <f>IF(SCORES!C470="","",LOOKUP(SCORES!C470,{0,1,2,3,4},{4,3,2,1,0}))</f>
        <v/>
      </c>
    </row>
    <row r="421" spans="6:6" x14ac:dyDescent="0.2">
      <c r="F421" t="str">
        <f>IF(SCORES!C471="","",LOOKUP(SCORES!C471,{0,1,2,3,4},{4,3,2,1,0}))</f>
        <v/>
      </c>
    </row>
    <row r="422" spans="6:6" x14ac:dyDescent="0.2">
      <c r="F422" t="str">
        <f>IF(SCORES!C472="","",LOOKUP(SCORES!C472,{0,1,2,3,4},{4,3,2,1,0}))</f>
        <v/>
      </c>
    </row>
    <row r="423" spans="6:6" x14ac:dyDescent="0.2">
      <c r="F423" t="str">
        <f>IF(SCORES!C473="","",LOOKUP(SCORES!C473,{0,1,2,3,4},{4,3,2,1,0}))</f>
        <v/>
      </c>
    </row>
    <row r="424" spans="6:6" x14ac:dyDescent="0.2">
      <c r="F424" t="str">
        <f>IF(SCORES!C474="","",LOOKUP(SCORES!C474,{0,1,2,3,4},{4,3,2,1,0}))</f>
        <v/>
      </c>
    </row>
    <row r="425" spans="6:6" x14ac:dyDescent="0.2">
      <c r="F425" t="str">
        <f>IF(SCORES!C475="","",LOOKUP(SCORES!C475,{0,1,2,3,4},{4,3,2,1,0}))</f>
        <v/>
      </c>
    </row>
    <row r="426" spans="6:6" x14ac:dyDescent="0.2">
      <c r="F426" t="str">
        <f>IF(SCORES!C476="","",LOOKUP(SCORES!C476,{0,1,2,3,4},{4,3,2,1,0}))</f>
        <v/>
      </c>
    </row>
    <row r="427" spans="6:6" x14ac:dyDescent="0.2">
      <c r="F427" t="str">
        <f>IF(SCORES!C477="","",LOOKUP(SCORES!C477,{0,1,2,3,4},{4,3,2,1,0}))</f>
        <v/>
      </c>
    </row>
    <row r="428" spans="6:6" x14ac:dyDescent="0.2">
      <c r="F428" t="str">
        <f>IF(SCORES!C478="","",LOOKUP(SCORES!C478,{0,1,2,3,4},{4,3,2,1,0}))</f>
        <v/>
      </c>
    </row>
    <row r="429" spans="6:6" x14ac:dyDescent="0.2">
      <c r="F429" t="str">
        <f>IF(SCORES!C479="","",LOOKUP(SCORES!C479,{0,1,2,3,4},{4,3,2,1,0}))</f>
        <v/>
      </c>
    </row>
    <row r="430" spans="6:6" x14ac:dyDescent="0.2">
      <c r="F430" t="str">
        <f>IF(SCORES!C480="","",LOOKUP(SCORES!C480,{0,1,2,3,4},{4,3,2,1,0}))</f>
        <v/>
      </c>
    </row>
    <row r="431" spans="6:6" x14ac:dyDescent="0.2">
      <c r="F431" t="str">
        <f>IF(SCORES!C481="","",LOOKUP(SCORES!C481,{0,1,2,3,4},{4,3,2,1,0}))</f>
        <v/>
      </c>
    </row>
    <row r="432" spans="6:6" x14ac:dyDescent="0.2">
      <c r="F432" t="str">
        <f>IF(SCORES!C482="","",LOOKUP(SCORES!C482,{0,1,2,3,4},{4,3,2,1,0}))</f>
        <v/>
      </c>
    </row>
    <row r="433" spans="6:6" x14ac:dyDescent="0.2">
      <c r="F433" t="str">
        <f>IF(SCORES!C483="","",LOOKUP(SCORES!C483,{0,1,2,3,4},{4,3,2,1,0}))</f>
        <v/>
      </c>
    </row>
    <row r="434" spans="6:6" x14ac:dyDescent="0.2">
      <c r="F434" t="str">
        <f>IF(SCORES!C484="","",LOOKUP(SCORES!C484,{0,1,2,3,4},{4,3,2,1,0}))</f>
        <v/>
      </c>
    </row>
    <row r="435" spans="6:6" x14ac:dyDescent="0.2">
      <c r="F435" t="str">
        <f>IF(SCORES!C485="","",LOOKUP(SCORES!C485,{0,1,2,3,4},{4,3,2,1,0}))</f>
        <v/>
      </c>
    </row>
    <row r="436" spans="6:6" x14ac:dyDescent="0.2">
      <c r="F436" t="str">
        <f>IF(SCORES!C486="","",LOOKUP(SCORES!C486,{0,1,2,3,4},{4,3,2,1,0}))</f>
        <v/>
      </c>
    </row>
    <row r="437" spans="6:6" x14ac:dyDescent="0.2">
      <c r="F437" t="str">
        <f>IF(SCORES!C487="","",LOOKUP(SCORES!C487,{0,1,2,3,4},{4,3,2,1,0}))</f>
        <v/>
      </c>
    </row>
    <row r="438" spans="6:6" x14ac:dyDescent="0.2">
      <c r="F438" t="str">
        <f>IF(SCORES!C488="","",LOOKUP(SCORES!C488,{0,1,2,3,4},{4,3,2,1,0}))</f>
        <v/>
      </c>
    </row>
    <row r="439" spans="6:6" x14ac:dyDescent="0.2">
      <c r="F439" t="str">
        <f>IF(SCORES!C489="","",LOOKUP(SCORES!C489,{0,1,2,3,4},{4,3,2,1,0}))</f>
        <v/>
      </c>
    </row>
    <row r="440" spans="6:6" x14ac:dyDescent="0.2">
      <c r="F440" t="str">
        <f>IF(SCORES!C490="","",LOOKUP(SCORES!C490,{0,1,2,3,4},{4,3,2,1,0}))</f>
        <v/>
      </c>
    </row>
    <row r="441" spans="6:6" x14ac:dyDescent="0.2">
      <c r="F441" t="str">
        <f>IF(SCORES!C491="","",LOOKUP(SCORES!C491,{0,1,2,3,4},{4,3,2,1,0}))</f>
        <v/>
      </c>
    </row>
    <row r="442" spans="6:6" x14ac:dyDescent="0.2">
      <c r="F442" t="str">
        <f>IF(SCORES!C492="","",LOOKUP(SCORES!C492,{0,1,2,3,4},{4,3,2,1,0}))</f>
        <v/>
      </c>
    </row>
    <row r="443" spans="6:6" x14ac:dyDescent="0.2">
      <c r="F443" t="str">
        <f>IF(SCORES!C493="","",LOOKUP(SCORES!C493,{0,1,2,3,4},{4,3,2,1,0}))</f>
        <v/>
      </c>
    </row>
    <row r="444" spans="6:6" x14ac:dyDescent="0.2">
      <c r="F444" t="str">
        <f>IF(SCORES!C494="","",LOOKUP(SCORES!C494,{0,1,2,3,4},{4,3,2,1,0}))</f>
        <v/>
      </c>
    </row>
    <row r="445" spans="6:6" x14ac:dyDescent="0.2">
      <c r="F445" t="str">
        <f>IF(SCORES!C495="","",LOOKUP(SCORES!C495,{0,1,2,3,4},{4,3,2,1,0}))</f>
        <v/>
      </c>
    </row>
    <row r="446" spans="6:6" x14ac:dyDescent="0.2">
      <c r="F446" t="str">
        <f>IF(SCORES!C496="","",LOOKUP(SCORES!C496,{0,1,2,3,4},{4,3,2,1,0}))</f>
        <v/>
      </c>
    </row>
    <row r="447" spans="6:6" x14ac:dyDescent="0.2">
      <c r="F447" t="str">
        <f>IF(SCORES!C497="","",LOOKUP(SCORES!C497,{0,1,2,3,4},{4,3,2,1,0}))</f>
        <v/>
      </c>
    </row>
    <row r="448" spans="6:6" x14ac:dyDescent="0.2">
      <c r="F448" t="str">
        <f>IF(SCORES!C498="","",LOOKUP(SCORES!C498,{0,1,2,3,4},{4,3,2,1,0}))</f>
        <v/>
      </c>
    </row>
    <row r="449" spans="6:6" x14ac:dyDescent="0.2">
      <c r="F449" t="str">
        <f>IF(SCORES!C499="","",LOOKUP(SCORES!C499,{0,1,2,3,4},{4,3,2,1,0}))</f>
        <v/>
      </c>
    </row>
    <row r="450" spans="6:6" x14ac:dyDescent="0.2">
      <c r="F450" t="str">
        <f>IF(SCORES!C500="","",LOOKUP(SCORES!C500,{0,1,2,3,4},{4,3,2,1,0}))</f>
        <v/>
      </c>
    </row>
    <row r="451" spans="6:6" x14ac:dyDescent="0.2">
      <c r="F451" t="str">
        <f>IF(SCORES!C501="","",LOOKUP(SCORES!C501,{0,1,2,3,4},{4,3,2,1,0}))</f>
        <v/>
      </c>
    </row>
    <row r="452" spans="6:6" x14ac:dyDescent="0.2">
      <c r="F452" t="str">
        <f>IF(SCORES!C502="","",LOOKUP(SCORES!C502,{0,1,2,3,4},{4,3,2,1,0}))</f>
        <v/>
      </c>
    </row>
    <row r="453" spans="6:6" x14ac:dyDescent="0.2">
      <c r="F453" t="str">
        <f>IF(SCORES!C503="","",LOOKUP(SCORES!C503,{0,1,2,3,4},{4,3,2,1,0}))</f>
        <v/>
      </c>
    </row>
    <row r="454" spans="6:6" x14ac:dyDescent="0.2">
      <c r="F454" t="str">
        <f>IF(SCORES!C504="","",LOOKUP(SCORES!C504,{0,1,2,3,4},{4,3,2,1,0}))</f>
        <v/>
      </c>
    </row>
    <row r="455" spans="6:6" x14ac:dyDescent="0.2">
      <c r="F455" t="str">
        <f>IF(SCORES!C505="","",LOOKUP(SCORES!C505,{0,1,2,3,4},{4,3,2,1,0}))</f>
        <v/>
      </c>
    </row>
    <row r="456" spans="6:6" x14ac:dyDescent="0.2">
      <c r="F456" t="str">
        <f>IF(SCORES!C506="","",LOOKUP(SCORES!C506,{0,1,2,3,4},{4,3,2,1,0}))</f>
        <v/>
      </c>
    </row>
    <row r="457" spans="6:6" x14ac:dyDescent="0.2">
      <c r="F457" t="str">
        <f>IF(SCORES!C507="","",LOOKUP(SCORES!C507,{0,1,2,3,4},{4,3,2,1,0}))</f>
        <v/>
      </c>
    </row>
    <row r="458" spans="6:6" x14ac:dyDescent="0.2">
      <c r="F458" t="str">
        <f>IF(SCORES!C508="","",LOOKUP(SCORES!C508,{0,1,2,3,4},{4,3,2,1,0}))</f>
        <v/>
      </c>
    </row>
    <row r="459" spans="6:6" x14ac:dyDescent="0.2">
      <c r="F459" t="str">
        <f>IF(SCORES!C509="","",LOOKUP(SCORES!C509,{0,1,2,3,4},{4,3,2,1,0}))</f>
        <v/>
      </c>
    </row>
    <row r="460" spans="6:6" x14ac:dyDescent="0.2">
      <c r="F460" t="str">
        <f>IF(SCORES!C510="","",LOOKUP(SCORES!C510,{0,1,2,3,4},{4,3,2,1,0}))</f>
        <v/>
      </c>
    </row>
    <row r="461" spans="6:6" x14ac:dyDescent="0.2">
      <c r="F461" t="str">
        <f>IF(SCORES!C511="","",LOOKUP(SCORES!C511,{0,1,2,3,4},{4,3,2,1,0}))</f>
        <v/>
      </c>
    </row>
    <row r="462" spans="6:6" x14ac:dyDescent="0.2">
      <c r="F462" t="str">
        <f>IF(SCORES!C512="","",LOOKUP(SCORES!C512,{0,1,2,3,4},{4,3,2,1,0}))</f>
        <v/>
      </c>
    </row>
    <row r="463" spans="6:6" x14ac:dyDescent="0.2">
      <c r="F463" t="str">
        <f>IF(SCORES!C513="","",LOOKUP(SCORES!C513,{0,1,2,3,4},{4,3,2,1,0}))</f>
        <v/>
      </c>
    </row>
    <row r="464" spans="6:6" x14ac:dyDescent="0.2">
      <c r="F464" t="str">
        <f>IF(SCORES!C514="","",LOOKUP(SCORES!C514,{0,1,2,3,4},{4,3,2,1,0}))</f>
        <v/>
      </c>
    </row>
    <row r="465" spans="6:6" x14ac:dyDescent="0.2">
      <c r="F465" t="str">
        <f>IF(SCORES!C515="","",LOOKUP(SCORES!C515,{0,1,2,3,4},{4,3,2,1,0}))</f>
        <v/>
      </c>
    </row>
    <row r="466" spans="6:6" x14ac:dyDescent="0.2">
      <c r="F466" t="str">
        <f>IF(SCORES!C516="","",LOOKUP(SCORES!C516,{0,1,2,3,4},{4,3,2,1,0}))</f>
        <v/>
      </c>
    </row>
    <row r="467" spans="6:6" x14ac:dyDescent="0.2">
      <c r="F467" t="str">
        <f>IF(SCORES!C517="","",LOOKUP(SCORES!C517,{0,1,2,3,4},{4,3,2,1,0}))</f>
        <v/>
      </c>
    </row>
    <row r="468" spans="6:6" x14ac:dyDescent="0.2">
      <c r="F468" t="str">
        <f>IF(SCORES!C518="","",LOOKUP(SCORES!C518,{0,1,2,3,4},{4,3,2,1,0}))</f>
        <v/>
      </c>
    </row>
    <row r="469" spans="6:6" x14ac:dyDescent="0.2">
      <c r="F469" t="str">
        <f>IF(SCORES!C519="","",LOOKUP(SCORES!C519,{0,1,2,3,4},{4,3,2,1,0}))</f>
        <v/>
      </c>
    </row>
    <row r="470" spans="6:6" x14ac:dyDescent="0.2">
      <c r="F470" t="str">
        <f>IF(SCORES!C520="","",LOOKUP(SCORES!C520,{0,1,2,3,4},{4,3,2,1,0}))</f>
        <v/>
      </c>
    </row>
    <row r="471" spans="6:6" x14ac:dyDescent="0.2">
      <c r="F471" t="str">
        <f>IF(SCORES!C521="","",LOOKUP(SCORES!C521,{0,1,2,3,4},{4,3,2,1,0}))</f>
        <v/>
      </c>
    </row>
    <row r="472" spans="6:6" x14ac:dyDescent="0.2">
      <c r="F472" t="str">
        <f>IF(SCORES!C522="","",LOOKUP(SCORES!C522,{0,1,2,3,4},{4,3,2,1,0}))</f>
        <v/>
      </c>
    </row>
    <row r="473" spans="6:6" x14ac:dyDescent="0.2">
      <c r="F473" t="str">
        <f>IF(SCORES!C523="","",LOOKUP(SCORES!C523,{0,1,2,3,4},{4,3,2,1,0}))</f>
        <v/>
      </c>
    </row>
    <row r="474" spans="6:6" x14ac:dyDescent="0.2">
      <c r="F474" t="str">
        <f>IF(SCORES!C524="","",LOOKUP(SCORES!C524,{0,1,2,3,4},{4,3,2,1,0}))</f>
        <v/>
      </c>
    </row>
    <row r="475" spans="6:6" x14ac:dyDescent="0.2">
      <c r="F475" t="str">
        <f>IF(SCORES!C525="","",LOOKUP(SCORES!C525,{0,1,2,3,4},{4,3,2,1,0}))</f>
        <v/>
      </c>
    </row>
    <row r="476" spans="6:6" x14ac:dyDescent="0.2">
      <c r="F476" t="str">
        <f>IF(SCORES!C526="","",LOOKUP(SCORES!C526,{0,1,2,3,4},{4,3,2,1,0}))</f>
        <v/>
      </c>
    </row>
    <row r="477" spans="6:6" x14ac:dyDescent="0.2">
      <c r="F477" t="str">
        <f>IF(SCORES!C527="","",LOOKUP(SCORES!C527,{0,1,2,3,4},{4,3,2,1,0}))</f>
        <v/>
      </c>
    </row>
    <row r="478" spans="6:6" x14ac:dyDescent="0.2">
      <c r="F478" t="str">
        <f>IF(SCORES!C528="","",LOOKUP(SCORES!C528,{0,1,2,3,4},{4,3,2,1,0}))</f>
        <v/>
      </c>
    </row>
    <row r="479" spans="6:6" x14ac:dyDescent="0.2">
      <c r="F479" t="str">
        <f>IF(SCORES!C529="","",LOOKUP(SCORES!C529,{0,1,2,3,4},{4,3,2,1,0}))</f>
        <v/>
      </c>
    </row>
    <row r="480" spans="6:6" x14ac:dyDescent="0.2">
      <c r="F480" t="str">
        <f>IF(SCORES!C530="","",LOOKUP(SCORES!C530,{0,1,2,3,4},{4,3,2,1,0}))</f>
        <v/>
      </c>
    </row>
    <row r="481" spans="6:6" x14ac:dyDescent="0.2">
      <c r="F481" t="str">
        <f>IF(SCORES!C531="","",LOOKUP(SCORES!C531,{0,1,2,3,4},{4,3,2,1,0}))</f>
        <v/>
      </c>
    </row>
    <row r="482" spans="6:6" x14ac:dyDescent="0.2">
      <c r="F482" t="str">
        <f>IF(SCORES!C532="","",LOOKUP(SCORES!C532,{0,1,2,3,4},{4,3,2,1,0}))</f>
        <v/>
      </c>
    </row>
    <row r="483" spans="6:6" x14ac:dyDescent="0.2">
      <c r="F483" t="str">
        <f>IF(SCORES!C533="","",LOOKUP(SCORES!C533,{0,1,2,3,4},{4,3,2,1,0}))</f>
        <v/>
      </c>
    </row>
    <row r="484" spans="6:6" x14ac:dyDescent="0.2">
      <c r="F484" t="str">
        <f>IF(SCORES!C534="","",LOOKUP(SCORES!C534,{0,1,2,3,4},{4,3,2,1,0}))</f>
        <v/>
      </c>
    </row>
    <row r="485" spans="6:6" x14ac:dyDescent="0.2">
      <c r="F485" t="str">
        <f>IF(SCORES!C535="","",LOOKUP(SCORES!C535,{0,1,2,3,4},{4,3,2,1,0}))</f>
        <v/>
      </c>
    </row>
    <row r="486" spans="6:6" x14ac:dyDescent="0.2">
      <c r="F486" t="str">
        <f>IF(SCORES!C536="","",LOOKUP(SCORES!C536,{0,1,2,3,4},{4,3,2,1,0}))</f>
        <v/>
      </c>
    </row>
    <row r="487" spans="6:6" x14ac:dyDescent="0.2">
      <c r="F487" t="str">
        <f>IF(SCORES!C537="","",LOOKUP(SCORES!C537,{0,1,2,3,4},{4,3,2,1,0}))</f>
        <v/>
      </c>
    </row>
    <row r="488" spans="6:6" x14ac:dyDescent="0.2">
      <c r="F488" t="str">
        <f>IF(SCORES!C538="","",LOOKUP(SCORES!C538,{0,1,2,3,4},{4,3,2,1,0}))</f>
        <v/>
      </c>
    </row>
    <row r="489" spans="6:6" x14ac:dyDescent="0.2">
      <c r="F489" t="str">
        <f>IF(SCORES!C539="","",LOOKUP(SCORES!C539,{0,1,2,3,4},{4,3,2,1,0}))</f>
        <v/>
      </c>
    </row>
    <row r="490" spans="6:6" x14ac:dyDescent="0.2">
      <c r="F490" t="str">
        <f>IF(SCORES!C540="","",LOOKUP(SCORES!C540,{0,1,2,3,4},{4,3,2,1,0}))</f>
        <v/>
      </c>
    </row>
    <row r="491" spans="6:6" x14ac:dyDescent="0.2">
      <c r="F491" t="str">
        <f>IF(SCORES!C541="","",LOOKUP(SCORES!C541,{0,1,2,3,4},{4,3,2,1,0}))</f>
        <v/>
      </c>
    </row>
    <row r="492" spans="6:6" x14ac:dyDescent="0.2">
      <c r="F492" t="str">
        <f>IF(SCORES!C542="","",LOOKUP(SCORES!C542,{0,1,2,3,4},{4,3,2,1,0}))</f>
        <v/>
      </c>
    </row>
    <row r="493" spans="6:6" x14ac:dyDescent="0.2">
      <c r="F493" t="str">
        <f>IF(SCORES!C543="","",LOOKUP(SCORES!C543,{0,1,2,3,4},{4,3,2,1,0}))</f>
        <v/>
      </c>
    </row>
    <row r="494" spans="6:6" x14ac:dyDescent="0.2">
      <c r="F494" t="str">
        <f>IF(SCORES!C544="","",LOOKUP(SCORES!C544,{0,1,2,3,4},{4,3,2,1,0}))</f>
        <v/>
      </c>
    </row>
    <row r="495" spans="6:6" x14ac:dyDescent="0.2">
      <c r="F495" t="str">
        <f>IF(SCORES!C545="","",LOOKUP(SCORES!C545,{0,1,2,3,4},{4,3,2,1,0}))</f>
        <v/>
      </c>
    </row>
    <row r="496" spans="6:6" x14ac:dyDescent="0.2">
      <c r="F496" t="str">
        <f>IF(SCORES!C546="","",LOOKUP(SCORES!C546,{0,1,2,3,4},{4,3,2,1,0}))</f>
        <v/>
      </c>
    </row>
    <row r="497" spans="6:6" x14ac:dyDescent="0.2">
      <c r="F497" t="str">
        <f>IF(SCORES!C547="","",LOOKUP(SCORES!C547,{0,1,2,3,4},{4,3,2,1,0}))</f>
        <v/>
      </c>
    </row>
    <row r="498" spans="6:6" x14ac:dyDescent="0.2">
      <c r="F498" t="str">
        <f>IF(SCORES!C548="","",LOOKUP(SCORES!C548,{0,1,2,3,4},{4,3,2,1,0}))</f>
        <v/>
      </c>
    </row>
    <row r="499" spans="6:6" x14ac:dyDescent="0.2">
      <c r="F499" t="str">
        <f>IF(SCORES!C549="","",LOOKUP(SCORES!C549,{0,1,2,3,4},{4,3,2,1,0}))</f>
        <v/>
      </c>
    </row>
    <row r="500" spans="6:6" x14ac:dyDescent="0.2">
      <c r="F500" t="str">
        <f>IF(SCORES!C550="","",LOOKUP(SCORES!C550,{0,1,2,3,4},{4,3,2,1,0}))</f>
        <v/>
      </c>
    </row>
    <row r="501" spans="6:6" x14ac:dyDescent="0.2">
      <c r="F501" t="str">
        <f>IF(SCORES!C551="","",LOOKUP(SCORES!C551,{0,1,2,3,4},{4,3,2,1,0}))</f>
        <v/>
      </c>
    </row>
    <row r="502" spans="6:6" x14ac:dyDescent="0.2">
      <c r="F502" t="str">
        <f>IF(SCORES!C552="","",LOOKUP(SCORES!C552,{0,1,2,3,4},{4,3,2,1,0}))</f>
        <v/>
      </c>
    </row>
    <row r="503" spans="6:6" x14ac:dyDescent="0.2">
      <c r="F503" t="str">
        <f>IF(SCORES!C553="","",LOOKUP(SCORES!C553,{0,1,2,3,4},{4,3,2,1,0}))</f>
        <v/>
      </c>
    </row>
    <row r="504" spans="6:6" x14ac:dyDescent="0.2">
      <c r="F504" t="str">
        <f>IF(SCORES!C554="","",LOOKUP(SCORES!C554,{0,1,2,3,4},{4,3,2,1,0}))</f>
        <v/>
      </c>
    </row>
    <row r="505" spans="6:6" x14ac:dyDescent="0.2">
      <c r="F505" t="str">
        <f>IF(SCORES!C555="","",LOOKUP(SCORES!C555,{0,1,2,3,4},{4,3,2,1,0}))</f>
        <v/>
      </c>
    </row>
    <row r="506" spans="6:6" x14ac:dyDescent="0.2">
      <c r="F506" t="str">
        <f>IF(SCORES!C556="","",LOOKUP(SCORES!C556,{0,1,2,3,4},{4,3,2,1,0}))</f>
        <v/>
      </c>
    </row>
    <row r="507" spans="6:6" x14ac:dyDescent="0.2">
      <c r="F507" t="str">
        <f>IF(SCORES!C557="","",LOOKUP(SCORES!C557,{0,1,2,3,4},{4,3,2,1,0}))</f>
        <v/>
      </c>
    </row>
    <row r="508" spans="6:6" x14ac:dyDescent="0.2">
      <c r="F508" t="str">
        <f>IF(SCORES!C558="","",LOOKUP(SCORES!C558,{0,1,2,3,4},{4,3,2,1,0}))</f>
        <v/>
      </c>
    </row>
    <row r="509" spans="6:6" x14ac:dyDescent="0.2">
      <c r="F509" t="str">
        <f>IF(SCORES!C559="","",LOOKUP(SCORES!C559,{0,1,2,3,4},{4,3,2,1,0}))</f>
        <v/>
      </c>
    </row>
    <row r="510" spans="6:6" x14ac:dyDescent="0.2">
      <c r="F510" t="str">
        <f>IF(SCORES!C560="","",LOOKUP(SCORES!C560,{0,1,2,3,4},{4,3,2,1,0}))</f>
        <v/>
      </c>
    </row>
    <row r="511" spans="6:6" x14ac:dyDescent="0.2">
      <c r="F511" t="str">
        <f>IF(SCORES!C561="","",LOOKUP(SCORES!C561,{0,1,2,3,4},{4,3,2,1,0}))</f>
        <v/>
      </c>
    </row>
    <row r="512" spans="6:6" x14ac:dyDescent="0.2">
      <c r="F512" t="str">
        <f>IF(SCORES!C562="","",LOOKUP(SCORES!C562,{0,1,2,3,4},{4,3,2,1,0}))</f>
        <v/>
      </c>
    </row>
    <row r="513" spans="6:6" x14ac:dyDescent="0.2">
      <c r="F513" t="str">
        <f>IF(SCORES!C563="","",LOOKUP(SCORES!C563,{0,1,2,3,4},{4,3,2,1,0}))</f>
        <v/>
      </c>
    </row>
    <row r="514" spans="6:6" x14ac:dyDescent="0.2">
      <c r="F514" t="str">
        <f>IF(SCORES!C564="","",LOOKUP(SCORES!C564,{0,1,2,3,4},{4,3,2,1,0}))</f>
        <v/>
      </c>
    </row>
    <row r="515" spans="6:6" x14ac:dyDescent="0.2">
      <c r="F515" t="str">
        <f>IF(SCORES!C565="","",LOOKUP(SCORES!C565,{0,1,2,3,4},{4,3,2,1,0}))</f>
        <v/>
      </c>
    </row>
    <row r="516" spans="6:6" x14ac:dyDescent="0.2">
      <c r="F516" t="str">
        <f>IF(SCORES!C566="","",LOOKUP(SCORES!C566,{0,1,2,3,4},{4,3,2,1,0}))</f>
        <v/>
      </c>
    </row>
    <row r="517" spans="6:6" x14ac:dyDescent="0.2">
      <c r="F517" t="str">
        <f>IF(SCORES!C567="","",LOOKUP(SCORES!C567,{0,1,2,3,4},{4,3,2,1,0}))</f>
        <v/>
      </c>
    </row>
    <row r="518" spans="6:6" x14ac:dyDescent="0.2">
      <c r="F518" t="str">
        <f>IF(SCORES!C568="","",LOOKUP(SCORES!C568,{0,1,2,3,4},{4,3,2,1,0}))</f>
        <v/>
      </c>
    </row>
    <row r="519" spans="6:6" x14ac:dyDescent="0.2">
      <c r="F519" t="str">
        <f>IF(SCORES!C569="","",LOOKUP(SCORES!C569,{0,1,2,3,4},{4,3,2,1,0}))</f>
        <v/>
      </c>
    </row>
    <row r="520" spans="6:6" x14ac:dyDescent="0.2">
      <c r="F520" t="str">
        <f>IF(SCORES!C570="","",LOOKUP(SCORES!C570,{0,1,2,3,4},{4,3,2,1,0}))</f>
        <v/>
      </c>
    </row>
    <row r="521" spans="6:6" x14ac:dyDescent="0.2">
      <c r="F521" t="str">
        <f>IF(SCORES!C571="","",LOOKUP(SCORES!C571,{0,1,2,3,4},{4,3,2,1,0}))</f>
        <v/>
      </c>
    </row>
    <row r="522" spans="6:6" x14ac:dyDescent="0.2">
      <c r="F522" t="str">
        <f>IF(SCORES!C572="","",LOOKUP(SCORES!C572,{0,1,2,3,4},{4,3,2,1,0}))</f>
        <v/>
      </c>
    </row>
    <row r="523" spans="6:6" x14ac:dyDescent="0.2">
      <c r="F523" t="str">
        <f>IF(SCORES!C573="","",LOOKUP(SCORES!C573,{0,1,2,3,4},{4,3,2,1,0}))</f>
        <v/>
      </c>
    </row>
    <row r="524" spans="6:6" x14ac:dyDescent="0.2">
      <c r="F524" t="str">
        <f>IF(SCORES!C574="","",LOOKUP(SCORES!C574,{0,1,2,3,4},{4,3,2,1,0}))</f>
        <v/>
      </c>
    </row>
    <row r="525" spans="6:6" x14ac:dyDescent="0.2">
      <c r="F525" t="str">
        <f>IF(SCORES!C575="","",LOOKUP(SCORES!C575,{0,1,2,3,4},{4,3,2,1,0}))</f>
        <v/>
      </c>
    </row>
    <row r="526" spans="6:6" x14ac:dyDescent="0.2">
      <c r="F526" t="str">
        <f>IF(SCORES!C576="","",LOOKUP(SCORES!C576,{0,1,2,3,4},{4,3,2,1,0}))</f>
        <v/>
      </c>
    </row>
    <row r="527" spans="6:6" x14ac:dyDescent="0.2">
      <c r="F527" t="str">
        <f>IF(SCORES!C577="","",LOOKUP(SCORES!C577,{0,1,2,3,4},{4,3,2,1,0}))</f>
        <v/>
      </c>
    </row>
    <row r="528" spans="6:6" x14ac:dyDescent="0.2">
      <c r="F528" t="str">
        <f>IF(SCORES!C578="","",LOOKUP(SCORES!C578,{0,1,2,3,4},{4,3,2,1,0}))</f>
        <v/>
      </c>
    </row>
    <row r="529" spans="6:6" x14ac:dyDescent="0.2">
      <c r="F529" t="str">
        <f>IF(SCORES!C579="","",LOOKUP(SCORES!C579,{0,1,2,3,4},{4,3,2,1,0}))</f>
        <v/>
      </c>
    </row>
    <row r="530" spans="6:6" x14ac:dyDescent="0.2">
      <c r="F530" t="str">
        <f>IF(SCORES!C580="","",LOOKUP(SCORES!C580,{0,1,2,3,4},{4,3,2,1,0}))</f>
        <v/>
      </c>
    </row>
    <row r="531" spans="6:6" x14ac:dyDescent="0.2">
      <c r="F531" t="str">
        <f>IF(SCORES!C581="","",LOOKUP(SCORES!C581,{0,1,2,3,4},{4,3,2,1,0}))</f>
        <v/>
      </c>
    </row>
    <row r="532" spans="6:6" x14ac:dyDescent="0.2">
      <c r="F532" t="str">
        <f>IF(SCORES!C582="","",LOOKUP(SCORES!C582,{0,1,2,3,4},{4,3,2,1,0}))</f>
        <v/>
      </c>
    </row>
    <row r="533" spans="6:6" x14ac:dyDescent="0.2">
      <c r="F533" t="str">
        <f>IF(SCORES!C583="","",LOOKUP(SCORES!C583,{0,1,2,3,4},{4,3,2,1,0}))</f>
        <v/>
      </c>
    </row>
    <row r="534" spans="6:6" x14ac:dyDescent="0.2">
      <c r="F534" t="str">
        <f>IF(SCORES!C584="","",LOOKUP(SCORES!C584,{0,1,2,3,4},{4,3,2,1,0}))</f>
        <v/>
      </c>
    </row>
    <row r="535" spans="6:6" x14ac:dyDescent="0.2">
      <c r="F535" t="str">
        <f>IF(SCORES!C585="","",LOOKUP(SCORES!C585,{0,1,2,3,4},{4,3,2,1,0}))</f>
        <v/>
      </c>
    </row>
    <row r="536" spans="6:6" x14ac:dyDescent="0.2">
      <c r="F536" t="str">
        <f>IF(SCORES!C586="","",LOOKUP(SCORES!C586,{0,1,2,3,4},{4,3,2,1,0}))</f>
        <v/>
      </c>
    </row>
    <row r="537" spans="6:6" x14ac:dyDescent="0.2">
      <c r="F537" t="str">
        <f>IF(SCORES!C587="","",LOOKUP(SCORES!C587,{0,1,2,3,4},{4,3,2,1,0}))</f>
        <v/>
      </c>
    </row>
    <row r="538" spans="6:6" x14ac:dyDescent="0.2">
      <c r="F538" t="str">
        <f>IF(SCORES!C588="","",LOOKUP(SCORES!C588,{0,1,2,3,4},{4,3,2,1,0}))</f>
        <v/>
      </c>
    </row>
    <row r="539" spans="6:6" x14ac:dyDescent="0.2">
      <c r="F539" t="str">
        <f>IF(SCORES!C589="","",LOOKUP(SCORES!C589,{0,1,2,3,4},{4,3,2,1,0}))</f>
        <v/>
      </c>
    </row>
    <row r="540" spans="6:6" x14ac:dyDescent="0.2">
      <c r="F540" t="str">
        <f>IF(SCORES!C590="","",LOOKUP(SCORES!C590,{0,1,2,3,4},{4,3,2,1,0}))</f>
        <v/>
      </c>
    </row>
    <row r="541" spans="6:6" x14ac:dyDescent="0.2">
      <c r="F541" t="str">
        <f>IF(SCORES!C591="","",LOOKUP(SCORES!C591,{0,1,2,3,4},{4,3,2,1,0}))</f>
        <v/>
      </c>
    </row>
    <row r="542" spans="6:6" x14ac:dyDescent="0.2">
      <c r="F542" t="str">
        <f>IF(SCORES!C592="","",LOOKUP(SCORES!C592,{0,1,2,3,4},{4,3,2,1,0}))</f>
        <v/>
      </c>
    </row>
    <row r="543" spans="6:6" x14ac:dyDescent="0.2">
      <c r="F543" t="str">
        <f>IF(SCORES!C593="","",LOOKUP(SCORES!C593,{0,1,2,3,4},{4,3,2,1,0}))</f>
        <v/>
      </c>
    </row>
    <row r="544" spans="6:6" x14ac:dyDescent="0.2">
      <c r="F544" t="str">
        <f>IF(SCORES!C594="","",LOOKUP(SCORES!C594,{0,1,2,3,4},{4,3,2,1,0}))</f>
        <v/>
      </c>
    </row>
    <row r="545" spans="6:6" x14ac:dyDescent="0.2">
      <c r="F545" t="str">
        <f>IF(SCORES!C595="","",LOOKUP(SCORES!C595,{0,1,2,3,4},{4,3,2,1,0}))</f>
        <v/>
      </c>
    </row>
    <row r="546" spans="6:6" x14ac:dyDescent="0.2">
      <c r="F546" t="str">
        <f>IF(SCORES!C596="","",LOOKUP(SCORES!C596,{0,1,2,3,4},{4,3,2,1,0}))</f>
        <v/>
      </c>
    </row>
    <row r="547" spans="6:6" x14ac:dyDescent="0.2">
      <c r="F547" t="str">
        <f>IF(SCORES!C597="","",LOOKUP(SCORES!C597,{0,1,2,3,4},{4,3,2,1,0}))</f>
        <v/>
      </c>
    </row>
    <row r="548" spans="6:6" x14ac:dyDescent="0.2">
      <c r="F548" t="str">
        <f>IF(SCORES!C598="","",LOOKUP(SCORES!C598,{0,1,2,3,4},{4,3,2,1,0}))</f>
        <v/>
      </c>
    </row>
    <row r="549" spans="6:6" x14ac:dyDescent="0.2">
      <c r="F549" t="str">
        <f>IF(SCORES!C599="","",LOOKUP(SCORES!C599,{0,1,2,3,4},{4,3,2,1,0}))</f>
        <v/>
      </c>
    </row>
    <row r="550" spans="6:6" x14ac:dyDescent="0.2">
      <c r="F550" t="str">
        <f>IF(SCORES!C600="","",LOOKUP(SCORES!C600,{0,1,2,3,4},{4,3,2,1,0}))</f>
        <v/>
      </c>
    </row>
    <row r="551" spans="6:6" x14ac:dyDescent="0.2">
      <c r="F551" t="str">
        <f>IF(SCORES!C601="","",LOOKUP(SCORES!C601,{0,1,2,3,4},{4,3,2,1,0}))</f>
        <v/>
      </c>
    </row>
    <row r="552" spans="6:6" x14ac:dyDescent="0.2">
      <c r="F552" t="str">
        <f>IF(SCORES!C602="","",LOOKUP(SCORES!C602,{0,1,2,3,4},{4,3,2,1,0}))</f>
        <v/>
      </c>
    </row>
    <row r="553" spans="6:6" x14ac:dyDescent="0.2">
      <c r="F553" t="str">
        <f>IF(SCORES!C603="","",LOOKUP(SCORES!C603,{0,1,2,3,4},{4,3,2,1,0}))</f>
        <v/>
      </c>
    </row>
    <row r="554" spans="6:6" x14ac:dyDescent="0.2">
      <c r="F554" t="str">
        <f>IF(SCORES!C604="","",LOOKUP(SCORES!C604,{0,1,2,3,4},{4,3,2,1,0}))</f>
        <v/>
      </c>
    </row>
    <row r="555" spans="6:6" x14ac:dyDescent="0.2">
      <c r="F555" t="str">
        <f>IF(SCORES!C605="","",LOOKUP(SCORES!C605,{0,1,2,3,4},{4,3,2,1,0}))</f>
        <v/>
      </c>
    </row>
    <row r="556" spans="6:6" x14ac:dyDescent="0.2">
      <c r="F556" t="str">
        <f>IF(SCORES!C606="","",LOOKUP(SCORES!C606,{0,1,2,3,4},{4,3,2,1,0}))</f>
        <v/>
      </c>
    </row>
    <row r="557" spans="6:6" x14ac:dyDescent="0.2">
      <c r="F557" t="str">
        <f>IF(SCORES!C607="","",LOOKUP(SCORES!C607,{0,1,2,3,4},{4,3,2,1,0}))</f>
        <v/>
      </c>
    </row>
    <row r="558" spans="6:6" x14ac:dyDescent="0.2">
      <c r="F558" t="str">
        <f>IF(SCORES!C608="","",LOOKUP(SCORES!C608,{0,1,2,3,4},{4,3,2,1,0}))</f>
        <v/>
      </c>
    </row>
    <row r="559" spans="6:6" x14ac:dyDescent="0.2">
      <c r="F559" t="str">
        <f>IF(SCORES!C609="","",LOOKUP(SCORES!C609,{0,1,2,3,4},{4,3,2,1,0}))</f>
        <v/>
      </c>
    </row>
    <row r="560" spans="6:6" x14ac:dyDescent="0.2">
      <c r="F560" t="str">
        <f>IF(SCORES!C610="","",LOOKUP(SCORES!C610,{0,1,2,3,4},{4,3,2,1,0}))</f>
        <v/>
      </c>
    </row>
    <row r="561" spans="6:6" x14ac:dyDescent="0.2">
      <c r="F561" t="str">
        <f>IF(SCORES!C611="","",LOOKUP(SCORES!C611,{0,1,2,3,4},{4,3,2,1,0}))</f>
        <v/>
      </c>
    </row>
    <row r="562" spans="6:6" x14ac:dyDescent="0.2">
      <c r="F562" t="str">
        <f>IF(SCORES!C612="","",LOOKUP(SCORES!C612,{0,1,2,3,4},{4,3,2,1,0}))</f>
        <v/>
      </c>
    </row>
    <row r="563" spans="6:6" x14ac:dyDescent="0.2">
      <c r="F563" t="str">
        <f>IF(SCORES!C613="","",LOOKUP(SCORES!C613,{0,1,2,3,4},{4,3,2,1,0}))</f>
        <v/>
      </c>
    </row>
    <row r="564" spans="6:6" x14ac:dyDescent="0.2">
      <c r="F564" t="str">
        <f>IF(SCORES!C614="","",LOOKUP(SCORES!C614,{0,1,2,3,4},{4,3,2,1,0}))</f>
        <v/>
      </c>
    </row>
    <row r="565" spans="6:6" x14ac:dyDescent="0.2">
      <c r="F565" t="str">
        <f>IF(SCORES!C615="","",LOOKUP(SCORES!C615,{0,1,2,3,4},{4,3,2,1,0}))</f>
        <v/>
      </c>
    </row>
    <row r="566" spans="6:6" x14ac:dyDescent="0.2">
      <c r="F566" t="str">
        <f>IF(SCORES!C616="","",LOOKUP(SCORES!C616,{0,1,2,3,4},{4,3,2,1,0}))</f>
        <v/>
      </c>
    </row>
    <row r="567" spans="6:6" x14ac:dyDescent="0.2">
      <c r="F567" t="str">
        <f>IF(SCORES!C617="","",LOOKUP(SCORES!C617,{0,1,2,3,4},{4,3,2,1,0}))</f>
        <v/>
      </c>
    </row>
    <row r="568" spans="6:6" x14ac:dyDescent="0.2">
      <c r="F568" t="str">
        <f>IF(SCORES!C618="","",LOOKUP(SCORES!C618,{0,1,2,3,4},{4,3,2,1,0}))</f>
        <v/>
      </c>
    </row>
    <row r="569" spans="6:6" x14ac:dyDescent="0.2">
      <c r="F569" t="str">
        <f>IF(SCORES!C619="","",LOOKUP(SCORES!C619,{0,1,2,3,4},{4,3,2,1,0}))</f>
        <v/>
      </c>
    </row>
    <row r="570" spans="6:6" x14ac:dyDescent="0.2">
      <c r="F570" t="str">
        <f>IF(SCORES!C620="","",LOOKUP(SCORES!C620,{0,1,2,3,4},{4,3,2,1,0}))</f>
        <v/>
      </c>
    </row>
    <row r="571" spans="6:6" x14ac:dyDescent="0.2">
      <c r="F571" t="str">
        <f>IF(SCORES!C621="","",LOOKUP(SCORES!C621,{0,1,2,3,4},{4,3,2,1,0}))</f>
        <v/>
      </c>
    </row>
    <row r="572" spans="6:6" x14ac:dyDescent="0.2">
      <c r="F572" t="str">
        <f>IF(SCORES!C622="","",LOOKUP(SCORES!C622,{0,1,2,3,4},{4,3,2,1,0}))</f>
        <v/>
      </c>
    </row>
    <row r="573" spans="6:6" x14ac:dyDescent="0.2">
      <c r="F573" t="str">
        <f>IF(SCORES!C623="","",LOOKUP(SCORES!C623,{0,1,2,3,4},{4,3,2,1,0}))</f>
        <v/>
      </c>
    </row>
    <row r="574" spans="6:6" x14ac:dyDescent="0.2">
      <c r="F574" t="str">
        <f>IF(SCORES!C624="","",LOOKUP(SCORES!C624,{0,1,2,3,4},{4,3,2,1,0}))</f>
        <v/>
      </c>
    </row>
    <row r="575" spans="6:6" x14ac:dyDescent="0.2">
      <c r="F575" t="str">
        <f>IF(SCORES!C625="","",LOOKUP(SCORES!C625,{0,1,2,3,4},{4,3,2,1,0}))</f>
        <v/>
      </c>
    </row>
    <row r="576" spans="6:6" x14ac:dyDescent="0.2">
      <c r="F576" t="str">
        <f>IF(SCORES!C626="","",LOOKUP(SCORES!C626,{0,1,2,3,4},{4,3,2,1,0}))</f>
        <v/>
      </c>
    </row>
    <row r="577" spans="6:6" x14ac:dyDescent="0.2">
      <c r="F577" t="str">
        <f>IF(SCORES!C627="","",LOOKUP(SCORES!C627,{0,1,2,3,4},{4,3,2,1,0}))</f>
        <v/>
      </c>
    </row>
    <row r="578" spans="6:6" x14ac:dyDescent="0.2">
      <c r="F578" t="str">
        <f>IF(SCORES!C628="","",LOOKUP(SCORES!C628,{0,1,2,3,4},{4,3,2,1,0}))</f>
        <v/>
      </c>
    </row>
    <row r="579" spans="6:6" x14ac:dyDescent="0.2">
      <c r="F579" t="str">
        <f>IF(SCORES!C629="","",LOOKUP(SCORES!C629,{0,1,2,3,4},{4,3,2,1,0}))</f>
        <v/>
      </c>
    </row>
    <row r="580" spans="6:6" x14ac:dyDescent="0.2">
      <c r="F580" t="str">
        <f>IF(SCORES!C630="","",LOOKUP(SCORES!C630,{0,1,2,3,4},{4,3,2,1,0}))</f>
        <v/>
      </c>
    </row>
    <row r="581" spans="6:6" x14ac:dyDescent="0.2">
      <c r="F581" t="str">
        <f>IF(SCORES!C631="","",LOOKUP(SCORES!C631,{0,1,2,3,4},{4,3,2,1,0}))</f>
        <v/>
      </c>
    </row>
    <row r="582" spans="6:6" x14ac:dyDescent="0.2">
      <c r="F582" t="str">
        <f>IF(SCORES!C632="","",LOOKUP(SCORES!C632,{0,1,2,3,4},{4,3,2,1,0}))</f>
        <v/>
      </c>
    </row>
    <row r="583" spans="6:6" x14ac:dyDescent="0.2">
      <c r="F583" t="str">
        <f>IF(SCORES!C633="","",LOOKUP(SCORES!C633,{0,1,2,3,4},{4,3,2,1,0}))</f>
        <v/>
      </c>
    </row>
    <row r="584" spans="6:6" x14ac:dyDescent="0.2">
      <c r="F584" t="str">
        <f>IF(SCORES!C634="","",LOOKUP(SCORES!C634,{0,1,2,3,4},{4,3,2,1,0}))</f>
        <v/>
      </c>
    </row>
    <row r="585" spans="6:6" x14ac:dyDescent="0.2">
      <c r="F585" t="str">
        <f>IF(SCORES!C635="","",LOOKUP(SCORES!C635,{0,1,2,3,4},{4,3,2,1,0}))</f>
        <v/>
      </c>
    </row>
    <row r="586" spans="6:6" x14ac:dyDescent="0.2">
      <c r="F586" t="str">
        <f>IF(SCORES!C636="","",LOOKUP(SCORES!C636,{0,1,2,3,4},{4,3,2,1,0}))</f>
        <v/>
      </c>
    </row>
    <row r="587" spans="6:6" x14ac:dyDescent="0.2">
      <c r="F587" t="str">
        <f>IF(SCORES!C637="","",LOOKUP(SCORES!C637,{0,1,2,3,4},{4,3,2,1,0}))</f>
        <v/>
      </c>
    </row>
    <row r="588" spans="6:6" x14ac:dyDescent="0.2">
      <c r="F588" t="str">
        <f>IF(SCORES!C638="","",LOOKUP(SCORES!C638,{0,1,2,3,4},{4,3,2,1,0}))</f>
        <v/>
      </c>
    </row>
    <row r="589" spans="6:6" x14ac:dyDescent="0.2">
      <c r="F589" t="str">
        <f>IF(SCORES!C639="","",LOOKUP(SCORES!C639,{0,1,2,3,4},{4,3,2,1,0}))</f>
        <v/>
      </c>
    </row>
    <row r="590" spans="6:6" x14ac:dyDescent="0.2">
      <c r="F590" t="str">
        <f>IF(SCORES!C640="","",LOOKUP(SCORES!C640,{0,1,2,3,4},{4,3,2,1,0}))</f>
        <v/>
      </c>
    </row>
    <row r="591" spans="6:6" x14ac:dyDescent="0.2">
      <c r="F591" t="str">
        <f>IF(SCORES!C641="","",LOOKUP(SCORES!C641,{0,1,2,3,4},{4,3,2,1,0}))</f>
        <v/>
      </c>
    </row>
    <row r="592" spans="6:6" x14ac:dyDescent="0.2">
      <c r="F592" t="str">
        <f>IF(SCORES!C642="","",LOOKUP(SCORES!C642,{0,1,2,3,4},{4,3,2,1,0}))</f>
        <v/>
      </c>
    </row>
    <row r="593" spans="6:6" x14ac:dyDescent="0.2">
      <c r="F593" t="str">
        <f>IF(SCORES!C643="","",LOOKUP(SCORES!C643,{0,1,2,3,4},{4,3,2,1,0}))</f>
        <v/>
      </c>
    </row>
    <row r="594" spans="6:6" x14ac:dyDescent="0.2">
      <c r="F594" t="str">
        <f>IF(SCORES!C644="","",LOOKUP(SCORES!C644,{0,1,2,3,4},{4,3,2,1,0}))</f>
        <v/>
      </c>
    </row>
    <row r="595" spans="6:6" x14ac:dyDescent="0.2">
      <c r="F595" t="str">
        <f>IF(SCORES!C645="","",LOOKUP(SCORES!C645,{0,1,2,3,4},{4,3,2,1,0}))</f>
        <v/>
      </c>
    </row>
    <row r="596" spans="6:6" x14ac:dyDescent="0.2">
      <c r="F596" t="str">
        <f>IF(SCORES!C646="","",LOOKUP(SCORES!C646,{0,1,2,3,4},{4,3,2,1,0}))</f>
        <v/>
      </c>
    </row>
    <row r="597" spans="6:6" x14ac:dyDescent="0.2">
      <c r="F597" t="str">
        <f>IF(SCORES!C647="","",LOOKUP(SCORES!C647,{0,1,2,3,4},{4,3,2,1,0}))</f>
        <v/>
      </c>
    </row>
    <row r="598" spans="6:6" x14ac:dyDescent="0.2">
      <c r="F598" t="str">
        <f>IF(SCORES!C648="","",LOOKUP(SCORES!C648,{0,1,2,3,4},{4,3,2,1,0}))</f>
        <v/>
      </c>
    </row>
    <row r="599" spans="6:6" x14ac:dyDescent="0.2">
      <c r="F599" t="str">
        <f>IF(SCORES!C649="","",LOOKUP(SCORES!C649,{0,1,2,3,4},{4,3,2,1,0}))</f>
        <v/>
      </c>
    </row>
    <row r="600" spans="6:6" x14ac:dyDescent="0.2">
      <c r="F600" t="str">
        <f>IF(SCORES!C650="","",LOOKUP(SCORES!C650,{0,1,2,3,4},{4,3,2,1,0}))</f>
        <v/>
      </c>
    </row>
    <row r="601" spans="6:6" x14ac:dyDescent="0.2">
      <c r="F601" t="str">
        <f>IF(SCORES!C651="","",LOOKUP(SCORES!C651,{0,1,2,3,4},{4,3,2,1,0}))</f>
        <v/>
      </c>
    </row>
    <row r="602" spans="6:6" x14ac:dyDescent="0.2">
      <c r="F602" t="str">
        <f>IF(SCORES!C652="","",LOOKUP(SCORES!C652,{0,1,2,3,4},{4,3,2,1,0}))</f>
        <v/>
      </c>
    </row>
    <row r="603" spans="6:6" x14ac:dyDescent="0.2">
      <c r="F603" t="str">
        <f>IF(SCORES!C653="","",LOOKUP(SCORES!C653,{0,1,2,3,4},{4,3,2,1,0}))</f>
        <v/>
      </c>
    </row>
    <row r="604" spans="6:6" x14ac:dyDescent="0.2">
      <c r="F604" t="str">
        <f>IF(SCORES!C654="","",LOOKUP(SCORES!C654,{0,1,2,3,4},{4,3,2,1,0}))</f>
        <v/>
      </c>
    </row>
    <row r="605" spans="6:6" x14ac:dyDescent="0.2">
      <c r="F605" t="str">
        <f>IF(SCORES!C655="","",LOOKUP(SCORES!C655,{0,1,2,3,4},{4,3,2,1,0}))</f>
        <v/>
      </c>
    </row>
    <row r="606" spans="6:6" x14ac:dyDescent="0.2">
      <c r="F606" t="str">
        <f>IF(SCORES!C656="","",LOOKUP(SCORES!C656,{0,1,2,3,4},{4,3,2,1,0}))</f>
        <v/>
      </c>
    </row>
    <row r="607" spans="6:6" x14ac:dyDescent="0.2">
      <c r="F607" t="str">
        <f>IF(SCORES!C657="","",LOOKUP(SCORES!C657,{0,1,2,3,4},{4,3,2,1,0}))</f>
        <v/>
      </c>
    </row>
    <row r="608" spans="6:6" x14ac:dyDescent="0.2">
      <c r="F608" t="str">
        <f>IF(SCORES!C658="","",LOOKUP(SCORES!C658,{0,1,2,3,4},{4,3,2,1,0}))</f>
        <v/>
      </c>
    </row>
    <row r="609" spans="6:6" x14ac:dyDescent="0.2">
      <c r="F609" t="str">
        <f>IF(SCORES!C659="","",LOOKUP(SCORES!C659,{0,1,2,3,4},{4,3,2,1,0}))</f>
        <v/>
      </c>
    </row>
    <row r="610" spans="6:6" x14ac:dyDescent="0.2">
      <c r="F610" t="str">
        <f>IF(SCORES!C660="","",LOOKUP(SCORES!C660,{0,1,2,3,4},{4,3,2,1,0}))</f>
        <v/>
      </c>
    </row>
    <row r="611" spans="6:6" x14ac:dyDescent="0.2">
      <c r="F611" t="str">
        <f>IF(SCORES!C661="","",LOOKUP(SCORES!C661,{0,1,2,3,4},{4,3,2,1,0}))</f>
        <v/>
      </c>
    </row>
    <row r="612" spans="6:6" x14ac:dyDescent="0.2">
      <c r="F612" t="str">
        <f>IF(SCORES!C662="","",LOOKUP(SCORES!C662,{0,1,2,3,4},{4,3,2,1,0}))</f>
        <v/>
      </c>
    </row>
    <row r="613" spans="6:6" x14ac:dyDescent="0.2">
      <c r="F613" t="str">
        <f>IF(SCORES!C663="","",LOOKUP(SCORES!C663,{0,1,2,3,4},{4,3,2,1,0}))</f>
        <v/>
      </c>
    </row>
    <row r="614" spans="6:6" x14ac:dyDescent="0.2">
      <c r="F614" t="str">
        <f>IF(SCORES!C664="","",LOOKUP(SCORES!C664,{0,1,2,3,4},{4,3,2,1,0}))</f>
        <v/>
      </c>
    </row>
    <row r="615" spans="6:6" x14ac:dyDescent="0.2">
      <c r="F615" t="str">
        <f>IF(SCORES!C665="","",LOOKUP(SCORES!C665,{0,1,2,3,4},{4,3,2,1,0}))</f>
        <v/>
      </c>
    </row>
    <row r="616" spans="6:6" x14ac:dyDescent="0.2">
      <c r="F616" t="str">
        <f>IF(SCORES!C666="","",LOOKUP(SCORES!C666,{0,1,2,3,4},{4,3,2,1,0}))</f>
        <v/>
      </c>
    </row>
    <row r="617" spans="6:6" x14ac:dyDescent="0.2">
      <c r="F617" t="str">
        <f>IF(SCORES!C667="","",LOOKUP(SCORES!C667,{0,1,2,3,4},{4,3,2,1,0}))</f>
        <v/>
      </c>
    </row>
    <row r="618" spans="6:6" x14ac:dyDescent="0.2">
      <c r="F618" t="str">
        <f>IF(SCORES!C668="","",LOOKUP(SCORES!C668,{0,1,2,3,4},{4,3,2,1,0}))</f>
        <v/>
      </c>
    </row>
    <row r="619" spans="6:6" x14ac:dyDescent="0.2">
      <c r="F619" t="str">
        <f>IF(SCORES!C669="","",LOOKUP(SCORES!C669,{0,1,2,3,4},{4,3,2,1,0}))</f>
        <v/>
      </c>
    </row>
    <row r="620" spans="6:6" x14ac:dyDescent="0.2">
      <c r="F620" t="str">
        <f>IF(SCORES!C670="","",LOOKUP(SCORES!C670,{0,1,2,3,4},{4,3,2,1,0}))</f>
        <v/>
      </c>
    </row>
    <row r="621" spans="6:6" x14ac:dyDescent="0.2">
      <c r="F621" t="str">
        <f>IF(SCORES!C671="","",LOOKUP(SCORES!C671,{0,1,2,3,4},{4,3,2,1,0}))</f>
        <v/>
      </c>
    </row>
    <row r="622" spans="6:6" x14ac:dyDescent="0.2">
      <c r="F622" t="str">
        <f>IF(SCORES!C672="","",LOOKUP(SCORES!C672,{0,1,2,3,4},{4,3,2,1,0}))</f>
        <v/>
      </c>
    </row>
    <row r="623" spans="6:6" x14ac:dyDescent="0.2">
      <c r="F623" t="str">
        <f>IF(SCORES!C673="","",LOOKUP(SCORES!C673,{0,1,2,3,4},{4,3,2,1,0}))</f>
        <v/>
      </c>
    </row>
    <row r="624" spans="6:6" x14ac:dyDescent="0.2">
      <c r="F624" t="str">
        <f>IF(SCORES!C674="","",LOOKUP(SCORES!C674,{0,1,2,3,4},{4,3,2,1,0}))</f>
        <v/>
      </c>
    </row>
    <row r="625" spans="6:6" x14ac:dyDescent="0.2">
      <c r="F625" t="str">
        <f>IF(SCORES!C675="","",LOOKUP(SCORES!C675,{0,1,2,3,4},{4,3,2,1,0}))</f>
        <v/>
      </c>
    </row>
    <row r="626" spans="6:6" x14ac:dyDescent="0.2">
      <c r="F626" t="str">
        <f>IF(SCORES!C676="","",LOOKUP(SCORES!C676,{0,1,2,3,4},{4,3,2,1,0}))</f>
        <v/>
      </c>
    </row>
    <row r="627" spans="6:6" x14ac:dyDescent="0.2">
      <c r="F627" t="str">
        <f>IF(SCORES!C677="","",LOOKUP(SCORES!C677,{0,1,2,3,4},{4,3,2,1,0}))</f>
        <v/>
      </c>
    </row>
    <row r="628" spans="6:6" x14ac:dyDescent="0.2">
      <c r="F628" t="str">
        <f>IF(SCORES!C678="","",LOOKUP(SCORES!C678,{0,1,2,3,4},{4,3,2,1,0}))</f>
        <v/>
      </c>
    </row>
    <row r="629" spans="6:6" x14ac:dyDescent="0.2">
      <c r="F629" t="str">
        <f>IF(SCORES!C679="","",LOOKUP(SCORES!C679,{0,1,2,3,4},{4,3,2,1,0}))</f>
        <v/>
      </c>
    </row>
    <row r="630" spans="6:6" x14ac:dyDescent="0.2">
      <c r="F630" t="str">
        <f>IF(SCORES!C680="","",LOOKUP(SCORES!C680,{0,1,2,3,4},{4,3,2,1,0}))</f>
        <v/>
      </c>
    </row>
    <row r="631" spans="6:6" x14ac:dyDescent="0.2">
      <c r="F631" t="str">
        <f>IF(SCORES!C681="","",LOOKUP(SCORES!C681,{0,1,2,3,4},{4,3,2,1,0}))</f>
        <v/>
      </c>
    </row>
    <row r="632" spans="6:6" x14ac:dyDescent="0.2">
      <c r="F632" t="str">
        <f>IF(SCORES!C682="","",LOOKUP(SCORES!C682,{0,1,2,3,4},{4,3,2,1,0}))</f>
        <v/>
      </c>
    </row>
    <row r="633" spans="6:6" x14ac:dyDescent="0.2">
      <c r="F633" t="str">
        <f>IF(SCORES!C683="","",LOOKUP(SCORES!C683,{0,1,2,3,4},{4,3,2,1,0}))</f>
        <v/>
      </c>
    </row>
    <row r="634" spans="6:6" x14ac:dyDescent="0.2">
      <c r="F634" t="str">
        <f>IF(SCORES!C684="","",LOOKUP(SCORES!C684,{0,1,2,3,4},{4,3,2,1,0}))</f>
        <v/>
      </c>
    </row>
    <row r="635" spans="6:6" x14ac:dyDescent="0.2">
      <c r="F635" t="str">
        <f>IF(SCORES!C685="","",LOOKUP(SCORES!C685,{0,1,2,3,4},{4,3,2,1,0}))</f>
        <v/>
      </c>
    </row>
    <row r="636" spans="6:6" x14ac:dyDescent="0.2">
      <c r="F636" t="str">
        <f>IF(SCORES!C686="","",LOOKUP(SCORES!C686,{0,1,2,3,4},{4,3,2,1,0}))</f>
        <v/>
      </c>
    </row>
    <row r="637" spans="6:6" x14ac:dyDescent="0.2">
      <c r="F637" t="str">
        <f>IF(SCORES!C687="","",LOOKUP(SCORES!C687,{0,1,2,3,4},{4,3,2,1,0}))</f>
        <v/>
      </c>
    </row>
    <row r="638" spans="6:6" x14ac:dyDescent="0.2">
      <c r="F638" t="str">
        <f>IF(SCORES!C688="","",LOOKUP(SCORES!C688,{0,1,2,3,4},{4,3,2,1,0}))</f>
        <v/>
      </c>
    </row>
    <row r="639" spans="6:6" x14ac:dyDescent="0.2">
      <c r="F639" t="str">
        <f>IF(SCORES!C689="","",LOOKUP(SCORES!C689,{0,1,2,3,4},{4,3,2,1,0}))</f>
        <v/>
      </c>
    </row>
    <row r="640" spans="6:6" x14ac:dyDescent="0.2">
      <c r="F640" t="str">
        <f>IF(SCORES!C690="","",LOOKUP(SCORES!C690,{0,1,2,3,4},{4,3,2,1,0}))</f>
        <v/>
      </c>
    </row>
    <row r="641" spans="6:6" x14ac:dyDescent="0.2">
      <c r="F641" t="str">
        <f>IF(SCORES!C691="","",LOOKUP(SCORES!C691,{0,1,2,3,4},{4,3,2,1,0}))</f>
        <v/>
      </c>
    </row>
    <row r="642" spans="6:6" x14ac:dyDescent="0.2">
      <c r="F642" t="str">
        <f>IF(SCORES!C692="","",LOOKUP(SCORES!C692,{0,1,2,3,4},{4,3,2,1,0}))</f>
        <v/>
      </c>
    </row>
    <row r="643" spans="6:6" x14ac:dyDescent="0.2">
      <c r="F643" t="str">
        <f>IF(SCORES!C693="","",LOOKUP(SCORES!C693,{0,1,2,3,4},{4,3,2,1,0}))</f>
        <v/>
      </c>
    </row>
    <row r="644" spans="6:6" x14ac:dyDescent="0.2">
      <c r="F644" t="str">
        <f>IF(SCORES!C694="","",LOOKUP(SCORES!C694,{0,1,2,3,4},{4,3,2,1,0}))</f>
        <v/>
      </c>
    </row>
    <row r="645" spans="6:6" x14ac:dyDescent="0.2">
      <c r="F645" t="str">
        <f>IF(SCORES!C695="","",LOOKUP(SCORES!C695,{0,1,2,3,4},{4,3,2,1,0}))</f>
        <v/>
      </c>
    </row>
    <row r="646" spans="6:6" x14ac:dyDescent="0.2">
      <c r="F646" t="str">
        <f>IF(SCORES!C696="","",LOOKUP(SCORES!C696,{0,1,2,3,4},{4,3,2,1,0}))</f>
        <v/>
      </c>
    </row>
    <row r="647" spans="6:6" x14ac:dyDescent="0.2">
      <c r="F647" t="str">
        <f>IF(SCORES!C697="","",LOOKUP(SCORES!C697,{0,1,2,3,4},{4,3,2,1,0}))</f>
        <v/>
      </c>
    </row>
    <row r="648" spans="6:6" x14ac:dyDescent="0.2">
      <c r="F648" t="str">
        <f>IF(SCORES!C698="","",LOOKUP(SCORES!C698,{0,1,2,3,4},{4,3,2,1,0}))</f>
        <v/>
      </c>
    </row>
    <row r="649" spans="6:6" x14ac:dyDescent="0.2">
      <c r="F649" t="str">
        <f>IF(SCORES!C699="","",LOOKUP(SCORES!C699,{0,1,2,3,4},{4,3,2,1,0}))</f>
        <v/>
      </c>
    </row>
    <row r="650" spans="6:6" x14ac:dyDescent="0.2">
      <c r="F650" t="str">
        <f>IF(SCORES!C700="","",LOOKUP(SCORES!C700,{0,1,2,3,4},{4,3,2,1,0}))</f>
        <v/>
      </c>
    </row>
    <row r="651" spans="6:6" x14ac:dyDescent="0.2">
      <c r="F651" t="str">
        <f>IF(SCORES!C701="","",LOOKUP(SCORES!C701,{0,1,2,3,4},{4,3,2,1,0}))</f>
        <v/>
      </c>
    </row>
    <row r="652" spans="6:6" x14ac:dyDescent="0.2">
      <c r="F652" t="str">
        <f>IF(SCORES!C702="","",LOOKUP(SCORES!C702,{0,1,2,3,4},{4,3,2,1,0}))</f>
        <v/>
      </c>
    </row>
    <row r="653" spans="6:6" x14ac:dyDescent="0.2">
      <c r="F653" t="str">
        <f>IF(SCORES!C703="","",LOOKUP(SCORES!C703,{0,1,2,3,4},{4,3,2,1,0}))</f>
        <v/>
      </c>
    </row>
    <row r="654" spans="6:6" x14ac:dyDescent="0.2">
      <c r="F654" t="str">
        <f>IF(SCORES!C704="","",LOOKUP(SCORES!C704,{0,1,2,3,4},{4,3,2,1,0}))</f>
        <v/>
      </c>
    </row>
    <row r="655" spans="6:6" x14ac:dyDescent="0.2">
      <c r="F655" t="str">
        <f>IF(SCORES!C705="","",LOOKUP(SCORES!C705,{0,1,2,3,4},{4,3,2,1,0}))</f>
        <v/>
      </c>
    </row>
    <row r="656" spans="6:6" x14ac:dyDescent="0.2">
      <c r="F656" t="str">
        <f>IF(SCORES!C706="","",LOOKUP(SCORES!C706,{0,1,2,3,4},{4,3,2,1,0}))</f>
        <v/>
      </c>
    </row>
    <row r="657" spans="6:6" x14ac:dyDescent="0.2">
      <c r="F657" t="str">
        <f>IF(SCORES!C707="","",LOOKUP(SCORES!C707,{0,1,2,3,4},{4,3,2,1,0}))</f>
        <v/>
      </c>
    </row>
    <row r="658" spans="6:6" x14ac:dyDescent="0.2">
      <c r="F658" t="str">
        <f>IF(SCORES!C708="","",LOOKUP(SCORES!C708,{0,1,2,3,4},{4,3,2,1,0}))</f>
        <v/>
      </c>
    </row>
    <row r="659" spans="6:6" x14ac:dyDescent="0.2">
      <c r="F659" t="str">
        <f>IF(SCORES!C709="","",LOOKUP(SCORES!C709,{0,1,2,3,4},{4,3,2,1,0}))</f>
        <v/>
      </c>
    </row>
    <row r="660" spans="6:6" x14ac:dyDescent="0.2">
      <c r="F660" t="str">
        <f>IF(SCORES!C710="","",LOOKUP(SCORES!C710,{0,1,2,3,4},{4,3,2,1,0}))</f>
        <v/>
      </c>
    </row>
    <row r="661" spans="6:6" x14ac:dyDescent="0.2">
      <c r="F661" t="str">
        <f>IF(SCORES!C711="","",LOOKUP(SCORES!C711,{0,1,2,3,4},{4,3,2,1,0}))</f>
        <v/>
      </c>
    </row>
    <row r="662" spans="6:6" x14ac:dyDescent="0.2">
      <c r="F662" t="str">
        <f>IF(SCORES!C712="","",LOOKUP(SCORES!C712,{0,1,2,3,4},{4,3,2,1,0}))</f>
        <v/>
      </c>
    </row>
    <row r="663" spans="6:6" x14ac:dyDescent="0.2">
      <c r="F663" t="str">
        <f>IF(SCORES!C713="","",LOOKUP(SCORES!C713,{0,1,2,3,4},{4,3,2,1,0}))</f>
        <v/>
      </c>
    </row>
    <row r="664" spans="6:6" x14ac:dyDescent="0.2">
      <c r="F664" t="str">
        <f>IF(SCORES!C714="","",LOOKUP(SCORES!C714,{0,1,2,3,4},{4,3,2,1,0}))</f>
        <v/>
      </c>
    </row>
    <row r="665" spans="6:6" x14ac:dyDescent="0.2">
      <c r="F665" t="str">
        <f>IF(SCORES!C715="","",LOOKUP(SCORES!C715,{0,1,2,3,4},{4,3,2,1,0}))</f>
        <v/>
      </c>
    </row>
    <row r="666" spans="6:6" x14ac:dyDescent="0.2">
      <c r="F666" t="str">
        <f>IF(SCORES!C716="","",LOOKUP(SCORES!C716,{0,1,2,3,4},{4,3,2,1,0}))</f>
        <v/>
      </c>
    </row>
    <row r="667" spans="6:6" x14ac:dyDescent="0.2">
      <c r="F667" t="str">
        <f>IF(SCORES!C717="","",LOOKUP(SCORES!C717,{0,1,2,3,4},{4,3,2,1,0}))</f>
        <v/>
      </c>
    </row>
    <row r="668" spans="6:6" x14ac:dyDescent="0.2">
      <c r="F668" t="str">
        <f>IF(SCORES!C718="","",LOOKUP(SCORES!C718,{0,1,2,3,4},{4,3,2,1,0}))</f>
        <v/>
      </c>
    </row>
    <row r="669" spans="6:6" x14ac:dyDescent="0.2">
      <c r="F669" t="str">
        <f>IF(SCORES!C719="","",LOOKUP(SCORES!C719,{0,1,2,3,4},{4,3,2,1,0}))</f>
        <v/>
      </c>
    </row>
    <row r="670" spans="6:6" x14ac:dyDescent="0.2">
      <c r="F670" t="str">
        <f>IF(SCORES!C720="","",LOOKUP(SCORES!C720,{0,1,2,3,4},{4,3,2,1,0}))</f>
        <v/>
      </c>
    </row>
    <row r="671" spans="6:6" x14ac:dyDescent="0.2">
      <c r="F671" t="str">
        <f>IF(SCORES!C721="","",LOOKUP(SCORES!C721,{0,1,2,3,4},{4,3,2,1,0}))</f>
        <v/>
      </c>
    </row>
    <row r="672" spans="6:6" x14ac:dyDescent="0.2">
      <c r="F672" t="str">
        <f>IF(SCORES!C722="","",LOOKUP(SCORES!C722,{0,1,2,3,4},{4,3,2,1,0}))</f>
        <v/>
      </c>
    </row>
    <row r="673" spans="6:6" x14ac:dyDescent="0.2">
      <c r="F673" t="str">
        <f>IF(SCORES!C723="","",LOOKUP(SCORES!C723,{0,1,2,3,4},{4,3,2,1,0}))</f>
        <v/>
      </c>
    </row>
    <row r="674" spans="6:6" x14ac:dyDescent="0.2">
      <c r="F674" t="str">
        <f>IF(SCORES!C724="","",LOOKUP(SCORES!C724,{0,1,2,3,4},{4,3,2,1,0}))</f>
        <v/>
      </c>
    </row>
    <row r="675" spans="6:6" x14ac:dyDescent="0.2">
      <c r="F675" t="str">
        <f>IF(SCORES!C725="","",LOOKUP(SCORES!C725,{0,1,2,3,4},{4,3,2,1,0}))</f>
        <v/>
      </c>
    </row>
    <row r="676" spans="6:6" x14ac:dyDescent="0.2">
      <c r="F676" t="str">
        <f>IF(SCORES!C726="","",LOOKUP(SCORES!C726,{0,1,2,3,4},{4,3,2,1,0}))</f>
        <v/>
      </c>
    </row>
    <row r="677" spans="6:6" x14ac:dyDescent="0.2">
      <c r="F677" t="str">
        <f>IF(SCORES!C727="","",LOOKUP(SCORES!C727,{0,1,2,3,4},{4,3,2,1,0}))</f>
        <v/>
      </c>
    </row>
    <row r="678" spans="6:6" x14ac:dyDescent="0.2">
      <c r="F678" t="str">
        <f>IF(SCORES!C728="","",LOOKUP(SCORES!C728,{0,1,2,3,4},{4,3,2,1,0}))</f>
        <v/>
      </c>
    </row>
    <row r="679" spans="6:6" x14ac:dyDescent="0.2">
      <c r="F679" t="str">
        <f>IF(SCORES!C729="","",LOOKUP(SCORES!C729,{0,1,2,3,4},{4,3,2,1,0}))</f>
        <v/>
      </c>
    </row>
    <row r="680" spans="6:6" x14ac:dyDescent="0.2">
      <c r="F680" t="str">
        <f>IF(SCORES!C730="","",LOOKUP(SCORES!C730,{0,1,2,3,4},{4,3,2,1,0}))</f>
        <v/>
      </c>
    </row>
    <row r="681" spans="6:6" x14ac:dyDescent="0.2">
      <c r="F681" t="str">
        <f>IF(SCORES!C731="","",LOOKUP(SCORES!C731,{0,1,2,3,4},{4,3,2,1,0}))</f>
        <v/>
      </c>
    </row>
    <row r="682" spans="6:6" x14ac:dyDescent="0.2">
      <c r="F682" t="str">
        <f>IF(SCORES!C732="","",LOOKUP(SCORES!C732,{0,1,2,3,4},{4,3,2,1,0}))</f>
        <v/>
      </c>
    </row>
    <row r="683" spans="6:6" x14ac:dyDescent="0.2">
      <c r="F683" t="str">
        <f>IF(SCORES!C733="","",LOOKUP(SCORES!C733,{0,1,2,3,4},{4,3,2,1,0}))</f>
        <v/>
      </c>
    </row>
    <row r="684" spans="6:6" x14ac:dyDescent="0.2">
      <c r="F684" t="str">
        <f>IF(SCORES!C734="","",LOOKUP(SCORES!C734,{0,1,2,3,4},{4,3,2,1,0}))</f>
        <v/>
      </c>
    </row>
    <row r="685" spans="6:6" x14ac:dyDescent="0.2">
      <c r="F685" t="str">
        <f>IF(SCORES!C735="","",LOOKUP(SCORES!C735,{0,1,2,3,4},{4,3,2,1,0}))</f>
        <v/>
      </c>
    </row>
    <row r="686" spans="6:6" x14ac:dyDescent="0.2">
      <c r="F686" t="str">
        <f>IF(SCORES!C736="","",LOOKUP(SCORES!C736,{0,1,2,3,4},{4,3,2,1,0}))</f>
        <v/>
      </c>
    </row>
    <row r="687" spans="6:6" x14ac:dyDescent="0.2">
      <c r="F687" t="str">
        <f>IF(SCORES!C737="","",LOOKUP(SCORES!C737,{0,1,2,3,4},{4,3,2,1,0}))</f>
        <v/>
      </c>
    </row>
    <row r="688" spans="6:6" x14ac:dyDescent="0.2">
      <c r="F688" t="str">
        <f>IF(SCORES!C738="","",LOOKUP(SCORES!C738,{0,1,2,3,4},{4,3,2,1,0}))</f>
        <v/>
      </c>
    </row>
    <row r="689" spans="6:6" x14ac:dyDescent="0.2">
      <c r="F689" t="str">
        <f>IF(SCORES!C739="","",LOOKUP(SCORES!C739,{0,1,2,3,4},{4,3,2,1,0}))</f>
        <v/>
      </c>
    </row>
    <row r="690" spans="6:6" x14ac:dyDescent="0.2">
      <c r="F690" t="str">
        <f>IF(SCORES!C740="","",LOOKUP(SCORES!C740,{0,1,2,3,4},{4,3,2,1,0}))</f>
        <v/>
      </c>
    </row>
    <row r="691" spans="6:6" x14ac:dyDescent="0.2">
      <c r="F691" t="str">
        <f>IF(SCORES!C741="","",LOOKUP(SCORES!C741,{0,1,2,3,4},{4,3,2,1,0}))</f>
        <v/>
      </c>
    </row>
    <row r="692" spans="6:6" x14ac:dyDescent="0.2">
      <c r="F692" t="str">
        <f>IF(SCORES!C742="","",LOOKUP(SCORES!C742,{0,1,2,3,4},{4,3,2,1,0}))</f>
        <v/>
      </c>
    </row>
    <row r="693" spans="6:6" x14ac:dyDescent="0.2">
      <c r="F693" t="str">
        <f>IF(SCORES!C743="","",LOOKUP(SCORES!C743,{0,1,2,3,4},{4,3,2,1,0}))</f>
        <v/>
      </c>
    </row>
    <row r="694" spans="6:6" x14ac:dyDescent="0.2">
      <c r="F694" t="str">
        <f>IF(SCORES!C744="","",LOOKUP(SCORES!C744,{0,1,2,3,4},{4,3,2,1,0}))</f>
        <v/>
      </c>
    </row>
    <row r="695" spans="6:6" x14ac:dyDescent="0.2">
      <c r="F695" t="str">
        <f>IF(SCORES!C745="","",LOOKUP(SCORES!C745,{0,1,2,3,4},{4,3,2,1,0}))</f>
        <v/>
      </c>
    </row>
    <row r="696" spans="6:6" x14ac:dyDescent="0.2">
      <c r="F696" t="str">
        <f>IF(SCORES!C746="","",LOOKUP(SCORES!C746,{0,1,2,3,4},{4,3,2,1,0}))</f>
        <v/>
      </c>
    </row>
    <row r="697" spans="6:6" x14ac:dyDescent="0.2">
      <c r="F697" t="str">
        <f>IF(SCORES!C747="","",LOOKUP(SCORES!C747,{0,1,2,3,4},{4,3,2,1,0}))</f>
        <v/>
      </c>
    </row>
    <row r="698" spans="6:6" x14ac:dyDescent="0.2">
      <c r="F698" t="str">
        <f>IF(SCORES!C748="","",LOOKUP(SCORES!C748,{0,1,2,3,4},{4,3,2,1,0}))</f>
        <v/>
      </c>
    </row>
    <row r="699" spans="6:6" x14ac:dyDescent="0.2">
      <c r="F699" t="str">
        <f>IF(SCORES!C749="","",LOOKUP(SCORES!C749,{0,1,2,3,4},{4,3,2,1,0}))</f>
        <v/>
      </c>
    </row>
    <row r="700" spans="6:6" x14ac:dyDescent="0.2">
      <c r="F700" t="str">
        <f>IF(SCORES!C750="","",LOOKUP(SCORES!C750,{0,1,2,3,4},{4,3,2,1,0}))</f>
        <v/>
      </c>
    </row>
    <row r="701" spans="6:6" x14ac:dyDescent="0.2">
      <c r="F701" t="str">
        <f>IF(SCORES!C751="","",LOOKUP(SCORES!C751,{0,1,2,3,4},{4,3,2,1,0}))</f>
        <v/>
      </c>
    </row>
    <row r="702" spans="6:6" x14ac:dyDescent="0.2">
      <c r="F702" t="str">
        <f>IF(SCORES!C752="","",LOOKUP(SCORES!C752,{0,1,2,3,4},{4,3,2,1,0}))</f>
        <v/>
      </c>
    </row>
    <row r="703" spans="6:6" x14ac:dyDescent="0.2">
      <c r="F703" t="str">
        <f>IF(SCORES!C753="","",LOOKUP(SCORES!C753,{0,1,2,3,4},{4,3,2,1,0}))</f>
        <v/>
      </c>
    </row>
    <row r="704" spans="6:6" x14ac:dyDescent="0.2">
      <c r="F704" t="str">
        <f>IF(SCORES!C754="","",LOOKUP(SCORES!C754,{0,1,2,3,4},{4,3,2,1,0}))</f>
        <v/>
      </c>
    </row>
    <row r="705" spans="6:6" x14ac:dyDescent="0.2">
      <c r="F705" t="str">
        <f>IF(SCORES!C755="","",LOOKUP(SCORES!C755,{0,1,2,3,4},{4,3,2,1,0}))</f>
        <v/>
      </c>
    </row>
    <row r="706" spans="6:6" x14ac:dyDescent="0.2">
      <c r="F706" t="str">
        <f>IF(SCORES!C756="","",LOOKUP(SCORES!C756,{0,1,2,3,4},{4,3,2,1,0}))</f>
        <v/>
      </c>
    </row>
    <row r="707" spans="6:6" x14ac:dyDescent="0.2">
      <c r="F707" t="str">
        <f>IF(SCORES!C757="","",LOOKUP(SCORES!C757,{0,1,2,3,4},{4,3,2,1,0}))</f>
        <v/>
      </c>
    </row>
    <row r="708" spans="6:6" x14ac:dyDescent="0.2">
      <c r="F708" t="str">
        <f>IF(SCORES!C758="","",LOOKUP(SCORES!C758,{0,1,2,3,4},{4,3,2,1,0}))</f>
        <v/>
      </c>
    </row>
    <row r="709" spans="6:6" x14ac:dyDescent="0.2">
      <c r="F709" t="str">
        <f>IF(SCORES!C759="","",LOOKUP(SCORES!C759,{0,1,2,3,4},{4,3,2,1,0}))</f>
        <v/>
      </c>
    </row>
    <row r="710" spans="6:6" x14ac:dyDescent="0.2">
      <c r="F710" t="str">
        <f>IF(SCORES!C760="","",LOOKUP(SCORES!C760,{0,1,2,3,4},{4,3,2,1,0}))</f>
        <v/>
      </c>
    </row>
    <row r="711" spans="6:6" x14ac:dyDescent="0.2">
      <c r="F711" t="str">
        <f>IF(SCORES!C761="","",LOOKUP(SCORES!C761,{0,1,2,3,4},{4,3,2,1,0}))</f>
        <v/>
      </c>
    </row>
    <row r="712" spans="6:6" x14ac:dyDescent="0.2">
      <c r="F712" t="str">
        <f>IF(SCORES!C762="","",LOOKUP(SCORES!C762,{0,1,2,3,4},{4,3,2,1,0}))</f>
        <v/>
      </c>
    </row>
    <row r="713" spans="6:6" x14ac:dyDescent="0.2">
      <c r="F713" t="str">
        <f>IF(SCORES!C763="","",LOOKUP(SCORES!C763,{0,1,2,3,4},{4,3,2,1,0}))</f>
        <v/>
      </c>
    </row>
    <row r="714" spans="6:6" x14ac:dyDescent="0.2">
      <c r="F714" t="str">
        <f>IF(SCORES!C764="","",LOOKUP(SCORES!C764,{0,1,2,3,4},{4,3,2,1,0}))</f>
        <v/>
      </c>
    </row>
    <row r="715" spans="6:6" x14ac:dyDescent="0.2">
      <c r="F715" t="str">
        <f>IF(SCORES!C765="","",LOOKUP(SCORES!C765,{0,1,2,3,4},{4,3,2,1,0}))</f>
        <v/>
      </c>
    </row>
    <row r="716" spans="6:6" x14ac:dyDescent="0.2">
      <c r="F716" t="str">
        <f>IF(SCORES!C766="","",LOOKUP(SCORES!C766,{0,1,2,3,4},{4,3,2,1,0}))</f>
        <v/>
      </c>
    </row>
    <row r="717" spans="6:6" x14ac:dyDescent="0.2">
      <c r="F717" t="str">
        <f>IF(SCORES!C767="","",LOOKUP(SCORES!C767,{0,1,2,3,4},{4,3,2,1,0}))</f>
        <v/>
      </c>
    </row>
    <row r="718" spans="6:6" x14ac:dyDescent="0.2">
      <c r="F718" t="str">
        <f>IF(SCORES!C768="","",LOOKUP(SCORES!C768,{0,1,2,3,4},{4,3,2,1,0}))</f>
        <v/>
      </c>
    </row>
    <row r="719" spans="6:6" x14ac:dyDescent="0.2">
      <c r="F719" t="str">
        <f>IF(SCORES!C769="","",LOOKUP(SCORES!C769,{0,1,2,3,4},{4,3,2,1,0}))</f>
        <v/>
      </c>
    </row>
    <row r="720" spans="6:6" x14ac:dyDescent="0.2">
      <c r="F720" t="str">
        <f>IF(SCORES!C770="","",LOOKUP(SCORES!C770,{0,1,2,3,4},{4,3,2,1,0}))</f>
        <v/>
      </c>
    </row>
    <row r="721" spans="6:6" x14ac:dyDescent="0.2">
      <c r="F721" t="str">
        <f>IF(SCORES!C771="","",LOOKUP(SCORES!C771,{0,1,2,3,4},{4,3,2,1,0}))</f>
        <v/>
      </c>
    </row>
    <row r="722" spans="6:6" x14ac:dyDescent="0.2">
      <c r="F722" t="str">
        <f>IF(SCORES!C772="","",LOOKUP(SCORES!C772,{0,1,2,3,4},{4,3,2,1,0}))</f>
        <v/>
      </c>
    </row>
    <row r="723" spans="6:6" x14ac:dyDescent="0.2">
      <c r="F723" t="str">
        <f>IF(SCORES!C773="","",LOOKUP(SCORES!C773,{0,1,2,3,4},{4,3,2,1,0}))</f>
        <v/>
      </c>
    </row>
    <row r="724" spans="6:6" x14ac:dyDescent="0.2">
      <c r="F724" t="str">
        <f>IF(SCORES!C774="","",LOOKUP(SCORES!C774,{0,1,2,3,4},{4,3,2,1,0}))</f>
        <v/>
      </c>
    </row>
    <row r="725" spans="6:6" x14ac:dyDescent="0.2">
      <c r="F725" t="str">
        <f>IF(SCORES!C775="","",LOOKUP(SCORES!C775,{0,1,2,3,4},{4,3,2,1,0}))</f>
        <v/>
      </c>
    </row>
    <row r="726" spans="6:6" x14ac:dyDescent="0.2">
      <c r="F726" t="str">
        <f>IF(SCORES!C776="","",LOOKUP(SCORES!C776,{0,1,2,3,4},{4,3,2,1,0}))</f>
        <v/>
      </c>
    </row>
    <row r="727" spans="6:6" x14ac:dyDescent="0.2">
      <c r="F727" t="str">
        <f>IF(SCORES!C777="","",LOOKUP(SCORES!C777,{0,1,2,3,4},{4,3,2,1,0}))</f>
        <v/>
      </c>
    </row>
    <row r="728" spans="6:6" x14ac:dyDescent="0.2">
      <c r="F728" t="str">
        <f>IF(SCORES!C778="","",LOOKUP(SCORES!C778,{0,1,2,3,4},{4,3,2,1,0}))</f>
        <v/>
      </c>
    </row>
    <row r="729" spans="6:6" x14ac:dyDescent="0.2">
      <c r="F729" t="str">
        <f>IF(SCORES!C779="","",LOOKUP(SCORES!C779,{0,1,2,3,4},{4,3,2,1,0}))</f>
        <v/>
      </c>
    </row>
    <row r="730" spans="6:6" x14ac:dyDescent="0.2">
      <c r="F730" t="str">
        <f>IF(SCORES!C780="","",LOOKUP(SCORES!C780,{0,1,2,3,4},{4,3,2,1,0}))</f>
        <v/>
      </c>
    </row>
    <row r="731" spans="6:6" x14ac:dyDescent="0.2">
      <c r="F731" t="str">
        <f>IF(SCORES!C781="","",LOOKUP(SCORES!C781,{0,1,2,3,4},{4,3,2,1,0}))</f>
        <v/>
      </c>
    </row>
    <row r="732" spans="6:6" x14ac:dyDescent="0.2">
      <c r="F732" t="str">
        <f>IF(SCORES!C782="","",LOOKUP(SCORES!C782,{0,1,2,3,4},{4,3,2,1,0}))</f>
        <v/>
      </c>
    </row>
    <row r="733" spans="6:6" x14ac:dyDescent="0.2">
      <c r="F733" t="str">
        <f>IF(SCORES!C783="","",LOOKUP(SCORES!C783,{0,1,2,3,4},{4,3,2,1,0}))</f>
        <v/>
      </c>
    </row>
    <row r="734" spans="6:6" x14ac:dyDescent="0.2">
      <c r="F734" t="str">
        <f>IF(SCORES!C784="","",LOOKUP(SCORES!C784,{0,1,2,3,4},{4,3,2,1,0}))</f>
        <v/>
      </c>
    </row>
    <row r="735" spans="6:6" x14ac:dyDescent="0.2">
      <c r="F735" t="str">
        <f>IF(SCORES!C785="","",LOOKUP(SCORES!C785,{0,1,2,3,4},{4,3,2,1,0}))</f>
        <v/>
      </c>
    </row>
    <row r="736" spans="6:6" x14ac:dyDescent="0.2">
      <c r="F736" t="str">
        <f>IF(SCORES!C786="","",LOOKUP(SCORES!C786,{0,1,2,3,4},{4,3,2,1,0}))</f>
        <v/>
      </c>
    </row>
    <row r="737" spans="6:6" x14ac:dyDescent="0.2">
      <c r="F737" t="str">
        <f>IF(SCORES!C787="","",LOOKUP(SCORES!C787,{0,1,2,3,4},{4,3,2,1,0}))</f>
        <v/>
      </c>
    </row>
    <row r="738" spans="6:6" x14ac:dyDescent="0.2">
      <c r="F738" t="str">
        <f>IF(SCORES!C788="","",LOOKUP(SCORES!C788,{0,1,2,3,4},{4,3,2,1,0}))</f>
        <v/>
      </c>
    </row>
    <row r="739" spans="6:6" x14ac:dyDescent="0.2">
      <c r="F739" t="str">
        <f>IF(SCORES!C789="","",LOOKUP(SCORES!C789,{0,1,2,3,4},{4,3,2,1,0}))</f>
        <v/>
      </c>
    </row>
    <row r="740" spans="6:6" x14ac:dyDescent="0.2">
      <c r="F740" t="str">
        <f>IF(SCORES!C790="","",LOOKUP(SCORES!C790,{0,1,2,3,4},{4,3,2,1,0}))</f>
        <v/>
      </c>
    </row>
    <row r="741" spans="6:6" x14ac:dyDescent="0.2">
      <c r="F741" t="str">
        <f>IF(SCORES!C791="","",LOOKUP(SCORES!C791,{0,1,2,3,4},{4,3,2,1,0}))</f>
        <v/>
      </c>
    </row>
    <row r="742" spans="6:6" x14ac:dyDescent="0.2">
      <c r="F742" t="str">
        <f>IF(SCORES!C792="","",LOOKUP(SCORES!C792,{0,1,2,3,4},{4,3,2,1,0}))</f>
        <v/>
      </c>
    </row>
    <row r="743" spans="6:6" x14ac:dyDescent="0.2">
      <c r="F743" t="str">
        <f>IF(SCORES!C793="","",LOOKUP(SCORES!C793,{0,1,2,3,4},{4,3,2,1,0}))</f>
        <v/>
      </c>
    </row>
    <row r="744" spans="6:6" x14ac:dyDescent="0.2">
      <c r="F744" t="str">
        <f>IF(SCORES!C794="","",LOOKUP(SCORES!C794,{0,1,2,3,4},{4,3,2,1,0}))</f>
        <v/>
      </c>
    </row>
    <row r="745" spans="6:6" x14ac:dyDescent="0.2">
      <c r="F745" t="str">
        <f>IF(SCORES!C795="","",LOOKUP(SCORES!C795,{0,1,2,3,4},{4,3,2,1,0}))</f>
        <v/>
      </c>
    </row>
    <row r="746" spans="6:6" x14ac:dyDescent="0.2">
      <c r="F746" t="str">
        <f>IF(SCORES!C796="","",LOOKUP(SCORES!C796,{0,1,2,3,4},{4,3,2,1,0}))</f>
        <v/>
      </c>
    </row>
    <row r="747" spans="6:6" x14ac:dyDescent="0.2">
      <c r="F747" t="str">
        <f>IF(SCORES!C797="","",LOOKUP(SCORES!C797,{0,1,2,3,4},{4,3,2,1,0}))</f>
        <v/>
      </c>
    </row>
    <row r="748" spans="6:6" x14ac:dyDescent="0.2">
      <c r="F748" t="str">
        <f>IF(SCORES!C798="","",LOOKUP(SCORES!C798,{0,1,2,3,4},{4,3,2,1,0}))</f>
        <v/>
      </c>
    </row>
    <row r="749" spans="6:6" x14ac:dyDescent="0.2">
      <c r="F749" t="str">
        <f>IF(SCORES!C799="","",LOOKUP(SCORES!C799,{0,1,2,3,4},{4,3,2,1,0}))</f>
        <v/>
      </c>
    </row>
    <row r="750" spans="6:6" x14ac:dyDescent="0.2">
      <c r="F750" t="str">
        <f>IF(SCORES!C800="","",LOOKUP(SCORES!C800,{0,1,2,3,4},{4,3,2,1,0}))</f>
        <v/>
      </c>
    </row>
    <row r="751" spans="6:6" x14ac:dyDescent="0.2">
      <c r="F751" t="str">
        <f>IF(SCORES!C801="","",LOOKUP(SCORES!C801,{0,1,2,3,4},{4,3,2,1,0}))</f>
        <v/>
      </c>
    </row>
    <row r="752" spans="6:6" x14ac:dyDescent="0.2">
      <c r="F752" t="str">
        <f>IF(SCORES!C802="","",LOOKUP(SCORES!C802,{0,1,2,3,4},{4,3,2,1,0}))</f>
        <v/>
      </c>
    </row>
    <row r="753" spans="6:6" x14ac:dyDescent="0.2">
      <c r="F753" t="str">
        <f>IF(SCORES!C803="","",LOOKUP(SCORES!C803,{0,1,2,3,4},{4,3,2,1,0}))</f>
        <v/>
      </c>
    </row>
    <row r="754" spans="6:6" x14ac:dyDescent="0.2">
      <c r="F754" t="str">
        <f>IF(SCORES!C804="","",LOOKUP(SCORES!C804,{0,1,2,3,4},{4,3,2,1,0}))</f>
        <v/>
      </c>
    </row>
    <row r="755" spans="6:6" x14ac:dyDescent="0.2">
      <c r="F755" t="str">
        <f>IF(SCORES!C805="","",LOOKUP(SCORES!C805,{0,1,2,3,4},{4,3,2,1,0}))</f>
        <v/>
      </c>
    </row>
    <row r="756" spans="6:6" x14ac:dyDescent="0.2">
      <c r="F756" t="str">
        <f>IF(SCORES!C806="","",LOOKUP(SCORES!C806,{0,1,2,3,4},{4,3,2,1,0}))</f>
        <v/>
      </c>
    </row>
    <row r="757" spans="6:6" x14ac:dyDescent="0.2">
      <c r="F757" t="str">
        <f>IF(SCORES!C807="","",LOOKUP(SCORES!C807,{0,1,2,3,4},{4,3,2,1,0}))</f>
        <v/>
      </c>
    </row>
    <row r="758" spans="6:6" x14ac:dyDescent="0.2">
      <c r="F758" t="str">
        <f>IF(SCORES!C808="","",LOOKUP(SCORES!C808,{0,1,2,3,4},{4,3,2,1,0}))</f>
        <v/>
      </c>
    </row>
    <row r="759" spans="6:6" x14ac:dyDescent="0.2">
      <c r="F759" t="str">
        <f>IF(SCORES!C809="","",LOOKUP(SCORES!C809,{0,1,2,3,4},{4,3,2,1,0}))</f>
        <v/>
      </c>
    </row>
    <row r="760" spans="6:6" x14ac:dyDescent="0.2">
      <c r="F760" t="str">
        <f>IF(SCORES!C810="","",LOOKUP(SCORES!C810,{0,1,2,3,4},{4,3,2,1,0}))</f>
        <v/>
      </c>
    </row>
    <row r="761" spans="6:6" x14ac:dyDescent="0.2">
      <c r="F761" t="str">
        <f>IF(SCORES!C811="","",LOOKUP(SCORES!C811,{0,1,2,3,4},{4,3,2,1,0}))</f>
        <v/>
      </c>
    </row>
    <row r="762" spans="6:6" x14ac:dyDescent="0.2">
      <c r="F762" t="str">
        <f>IF(SCORES!C812="","",LOOKUP(SCORES!C812,{0,1,2,3,4},{4,3,2,1,0}))</f>
        <v/>
      </c>
    </row>
    <row r="763" spans="6:6" x14ac:dyDescent="0.2">
      <c r="F763" t="str">
        <f>IF(SCORES!C813="","",LOOKUP(SCORES!C813,{0,1,2,3,4},{4,3,2,1,0}))</f>
        <v/>
      </c>
    </row>
    <row r="764" spans="6:6" x14ac:dyDescent="0.2">
      <c r="F764" t="str">
        <f>IF(SCORES!C814="","",LOOKUP(SCORES!C814,{0,1,2,3,4},{4,3,2,1,0}))</f>
        <v/>
      </c>
    </row>
    <row r="765" spans="6:6" x14ac:dyDescent="0.2">
      <c r="F765" t="str">
        <f>IF(SCORES!C815="","",LOOKUP(SCORES!C815,{0,1,2,3,4},{4,3,2,1,0}))</f>
        <v/>
      </c>
    </row>
    <row r="766" spans="6:6" x14ac:dyDescent="0.2">
      <c r="F766" t="str">
        <f>IF(SCORES!C816="","",LOOKUP(SCORES!C816,{0,1,2,3,4},{4,3,2,1,0}))</f>
        <v/>
      </c>
    </row>
    <row r="767" spans="6:6" x14ac:dyDescent="0.2">
      <c r="F767" t="str">
        <f>IF(SCORES!C817="","",LOOKUP(SCORES!C817,{0,1,2,3,4},{4,3,2,1,0}))</f>
        <v/>
      </c>
    </row>
    <row r="768" spans="6:6" x14ac:dyDescent="0.2">
      <c r="F768" t="str">
        <f>IF(SCORES!C818="","",LOOKUP(SCORES!C818,{0,1,2,3,4},{4,3,2,1,0}))</f>
        <v/>
      </c>
    </row>
    <row r="769" spans="6:6" x14ac:dyDescent="0.2">
      <c r="F769" t="str">
        <f>IF(SCORES!C819="","",LOOKUP(SCORES!C819,{0,1,2,3,4},{4,3,2,1,0}))</f>
        <v/>
      </c>
    </row>
    <row r="770" spans="6:6" x14ac:dyDescent="0.2">
      <c r="F770" t="str">
        <f>IF(SCORES!C820="","",LOOKUP(SCORES!C820,{0,1,2,3,4},{4,3,2,1,0}))</f>
        <v/>
      </c>
    </row>
    <row r="771" spans="6:6" x14ac:dyDescent="0.2">
      <c r="F771" t="str">
        <f>IF(SCORES!C821="","",LOOKUP(SCORES!C821,{0,1,2,3,4},{4,3,2,1,0}))</f>
        <v/>
      </c>
    </row>
    <row r="772" spans="6:6" x14ac:dyDescent="0.2">
      <c r="F772" t="str">
        <f>IF(SCORES!C822="","",LOOKUP(SCORES!C822,{0,1,2,3,4},{4,3,2,1,0}))</f>
        <v/>
      </c>
    </row>
    <row r="773" spans="6:6" x14ac:dyDescent="0.2">
      <c r="F773" t="str">
        <f>IF(SCORES!C823="","",LOOKUP(SCORES!C823,{0,1,2,3,4},{4,3,2,1,0}))</f>
        <v/>
      </c>
    </row>
    <row r="774" spans="6:6" x14ac:dyDescent="0.2">
      <c r="F774" t="str">
        <f>IF(SCORES!C824="","",LOOKUP(SCORES!C824,{0,1,2,3,4},{4,3,2,1,0}))</f>
        <v/>
      </c>
    </row>
    <row r="775" spans="6:6" x14ac:dyDescent="0.2">
      <c r="F775" t="str">
        <f>IF(SCORES!C825="","",LOOKUP(SCORES!C825,{0,1,2,3,4},{4,3,2,1,0}))</f>
        <v/>
      </c>
    </row>
    <row r="776" spans="6:6" x14ac:dyDescent="0.2">
      <c r="F776" t="str">
        <f>IF(SCORES!C826="","",LOOKUP(SCORES!C826,{0,1,2,3,4},{4,3,2,1,0}))</f>
        <v/>
      </c>
    </row>
    <row r="777" spans="6:6" x14ac:dyDescent="0.2">
      <c r="F777" t="str">
        <f>IF(SCORES!C827="","",LOOKUP(SCORES!C827,{0,1,2,3,4},{4,3,2,1,0}))</f>
        <v/>
      </c>
    </row>
    <row r="778" spans="6:6" x14ac:dyDescent="0.2">
      <c r="F778" t="str">
        <f>IF(SCORES!C828="","",LOOKUP(SCORES!C828,{0,1,2,3,4},{4,3,2,1,0}))</f>
        <v/>
      </c>
    </row>
    <row r="779" spans="6:6" x14ac:dyDescent="0.2">
      <c r="F779" t="str">
        <f>IF(SCORES!C829="","",LOOKUP(SCORES!C829,{0,1,2,3,4},{4,3,2,1,0}))</f>
        <v/>
      </c>
    </row>
    <row r="780" spans="6:6" x14ac:dyDescent="0.2">
      <c r="F780" t="str">
        <f>IF(SCORES!C830="","",LOOKUP(SCORES!C830,{0,1,2,3,4},{4,3,2,1,0}))</f>
        <v/>
      </c>
    </row>
    <row r="781" spans="6:6" x14ac:dyDescent="0.2">
      <c r="F781" t="str">
        <f>IF(SCORES!C831="","",LOOKUP(SCORES!C831,{0,1,2,3,4},{4,3,2,1,0}))</f>
        <v/>
      </c>
    </row>
    <row r="782" spans="6:6" x14ac:dyDescent="0.2">
      <c r="F782" t="str">
        <f>IF(SCORES!C832="","",LOOKUP(SCORES!C832,{0,1,2,3,4},{4,3,2,1,0}))</f>
        <v/>
      </c>
    </row>
    <row r="783" spans="6:6" x14ac:dyDescent="0.2">
      <c r="F783" t="str">
        <f>IF(SCORES!C833="","",LOOKUP(SCORES!C833,{0,1,2,3,4},{4,3,2,1,0}))</f>
        <v/>
      </c>
    </row>
    <row r="784" spans="6:6" x14ac:dyDescent="0.2">
      <c r="F784" t="str">
        <f>IF(SCORES!C834="","",LOOKUP(SCORES!C834,{0,1,2,3,4},{4,3,2,1,0}))</f>
        <v/>
      </c>
    </row>
    <row r="785" spans="6:6" x14ac:dyDescent="0.2">
      <c r="F785" t="str">
        <f>IF(SCORES!C835="","",LOOKUP(SCORES!C835,{0,1,2,3,4},{4,3,2,1,0}))</f>
        <v/>
      </c>
    </row>
    <row r="786" spans="6:6" x14ac:dyDescent="0.2">
      <c r="F786" t="str">
        <f>IF(SCORES!C836="","",LOOKUP(SCORES!C836,{0,1,2,3,4},{4,3,2,1,0}))</f>
        <v/>
      </c>
    </row>
    <row r="787" spans="6:6" x14ac:dyDescent="0.2">
      <c r="F787" t="str">
        <f>IF(SCORES!C837="","",LOOKUP(SCORES!C837,{0,1,2,3,4},{4,3,2,1,0}))</f>
        <v/>
      </c>
    </row>
    <row r="788" spans="6:6" x14ac:dyDescent="0.2">
      <c r="F788" t="str">
        <f>IF(SCORES!C838="","",LOOKUP(SCORES!C838,{0,1,2,3,4},{4,3,2,1,0}))</f>
        <v/>
      </c>
    </row>
    <row r="789" spans="6:6" x14ac:dyDescent="0.2">
      <c r="F789" t="str">
        <f>IF(SCORES!C839="","",LOOKUP(SCORES!C839,{0,1,2,3,4},{4,3,2,1,0}))</f>
        <v/>
      </c>
    </row>
    <row r="790" spans="6:6" x14ac:dyDescent="0.2">
      <c r="F790" t="str">
        <f>IF(SCORES!C840="","",LOOKUP(SCORES!C840,{0,1,2,3,4},{4,3,2,1,0}))</f>
        <v/>
      </c>
    </row>
    <row r="791" spans="6:6" x14ac:dyDescent="0.2">
      <c r="F791" t="str">
        <f>IF(SCORES!C841="","",LOOKUP(SCORES!C841,{0,1,2,3,4},{4,3,2,1,0}))</f>
        <v/>
      </c>
    </row>
    <row r="792" spans="6:6" x14ac:dyDescent="0.2">
      <c r="F792" t="str">
        <f>IF(SCORES!C842="","",LOOKUP(SCORES!C842,{0,1,2,3,4},{4,3,2,1,0}))</f>
        <v/>
      </c>
    </row>
    <row r="793" spans="6:6" x14ac:dyDescent="0.2">
      <c r="F793" t="str">
        <f>IF(SCORES!C843="","",LOOKUP(SCORES!C843,{0,1,2,3,4},{4,3,2,1,0}))</f>
        <v/>
      </c>
    </row>
    <row r="794" spans="6:6" x14ac:dyDescent="0.2">
      <c r="F794" t="str">
        <f>IF(SCORES!C844="","",LOOKUP(SCORES!C844,{0,1,2,3,4},{4,3,2,1,0}))</f>
        <v/>
      </c>
    </row>
    <row r="795" spans="6:6" x14ac:dyDescent="0.2">
      <c r="F795" t="str">
        <f>IF(SCORES!C845="","",LOOKUP(SCORES!C845,{0,1,2,3,4},{4,3,2,1,0}))</f>
        <v/>
      </c>
    </row>
    <row r="796" spans="6:6" x14ac:dyDescent="0.2">
      <c r="F796" t="str">
        <f>IF(SCORES!C846="","",LOOKUP(SCORES!C846,{0,1,2,3,4},{4,3,2,1,0}))</f>
        <v/>
      </c>
    </row>
    <row r="797" spans="6:6" x14ac:dyDescent="0.2">
      <c r="F797" t="str">
        <f>IF(SCORES!C847="","",LOOKUP(SCORES!C847,{0,1,2,3,4},{4,3,2,1,0}))</f>
        <v/>
      </c>
    </row>
    <row r="798" spans="6:6" x14ac:dyDescent="0.2">
      <c r="F798" t="str">
        <f>IF(SCORES!C848="","",LOOKUP(SCORES!C848,{0,1,2,3,4},{4,3,2,1,0}))</f>
        <v/>
      </c>
    </row>
    <row r="799" spans="6:6" x14ac:dyDescent="0.2">
      <c r="F799" t="str">
        <f>IF(SCORES!C849="","",LOOKUP(SCORES!C849,{0,1,2,3,4},{4,3,2,1,0}))</f>
        <v/>
      </c>
    </row>
    <row r="800" spans="6:6" x14ac:dyDescent="0.2">
      <c r="F800" t="str">
        <f>IF(SCORES!C850="","",LOOKUP(SCORES!C850,{0,1,2,3,4},{4,3,2,1,0}))</f>
        <v/>
      </c>
    </row>
    <row r="801" spans="6:6" x14ac:dyDescent="0.2">
      <c r="F801" t="str">
        <f>IF(SCORES!C851="","",LOOKUP(SCORES!C851,{0,1,2,3,4},{4,3,2,1,0}))</f>
        <v/>
      </c>
    </row>
    <row r="802" spans="6:6" x14ac:dyDescent="0.2">
      <c r="F802" t="str">
        <f>IF(SCORES!C852="","",LOOKUP(SCORES!C852,{0,1,2,3,4},{4,3,2,1,0}))</f>
        <v/>
      </c>
    </row>
    <row r="803" spans="6:6" x14ac:dyDescent="0.2">
      <c r="F803" t="str">
        <f>IF(SCORES!C853="","",LOOKUP(SCORES!C853,{0,1,2,3,4},{4,3,2,1,0}))</f>
        <v/>
      </c>
    </row>
    <row r="804" spans="6:6" x14ac:dyDescent="0.2">
      <c r="F804" t="str">
        <f>IF(SCORES!C854="","",LOOKUP(SCORES!C854,{0,1,2,3,4},{4,3,2,1,0}))</f>
        <v/>
      </c>
    </row>
    <row r="805" spans="6:6" x14ac:dyDescent="0.2">
      <c r="F805" t="str">
        <f>IF(SCORES!C855="","",LOOKUP(SCORES!C855,{0,1,2,3,4},{4,3,2,1,0}))</f>
        <v/>
      </c>
    </row>
    <row r="806" spans="6:6" x14ac:dyDescent="0.2">
      <c r="F806" t="str">
        <f>IF(SCORES!C856="","",LOOKUP(SCORES!C856,{0,1,2,3,4},{4,3,2,1,0}))</f>
        <v/>
      </c>
    </row>
    <row r="807" spans="6:6" x14ac:dyDescent="0.2">
      <c r="F807" t="str">
        <f>IF(SCORES!C857="","",LOOKUP(SCORES!C857,{0,1,2,3,4},{4,3,2,1,0}))</f>
        <v/>
      </c>
    </row>
    <row r="808" spans="6:6" x14ac:dyDescent="0.2">
      <c r="F808" t="str">
        <f>IF(SCORES!C858="","",LOOKUP(SCORES!C858,{0,1,2,3,4},{4,3,2,1,0}))</f>
        <v/>
      </c>
    </row>
    <row r="809" spans="6:6" x14ac:dyDescent="0.2">
      <c r="F809" t="str">
        <f>IF(SCORES!C859="","",LOOKUP(SCORES!C859,{0,1,2,3,4},{4,3,2,1,0}))</f>
        <v/>
      </c>
    </row>
    <row r="810" spans="6:6" x14ac:dyDescent="0.2">
      <c r="F810" t="str">
        <f>IF(SCORES!C860="","",LOOKUP(SCORES!C860,{0,1,2,3,4},{4,3,2,1,0}))</f>
        <v/>
      </c>
    </row>
    <row r="811" spans="6:6" x14ac:dyDescent="0.2">
      <c r="F811" t="str">
        <f>IF(SCORES!C861="","",LOOKUP(SCORES!C861,{0,1,2,3,4},{4,3,2,1,0}))</f>
        <v/>
      </c>
    </row>
    <row r="812" spans="6:6" x14ac:dyDescent="0.2">
      <c r="F812" t="str">
        <f>IF(SCORES!C862="","",LOOKUP(SCORES!C862,{0,1,2,3,4},{4,3,2,1,0}))</f>
        <v/>
      </c>
    </row>
    <row r="813" spans="6:6" x14ac:dyDescent="0.2">
      <c r="F813" t="str">
        <f>IF(SCORES!C863="","",LOOKUP(SCORES!C863,{0,1,2,3,4},{4,3,2,1,0}))</f>
        <v/>
      </c>
    </row>
    <row r="814" spans="6:6" x14ac:dyDescent="0.2">
      <c r="F814" t="str">
        <f>IF(SCORES!C864="","",LOOKUP(SCORES!C864,{0,1,2,3,4},{4,3,2,1,0}))</f>
        <v/>
      </c>
    </row>
    <row r="815" spans="6:6" x14ac:dyDescent="0.2">
      <c r="F815" t="str">
        <f>IF(SCORES!C865="","",LOOKUP(SCORES!C865,{0,1,2,3,4},{4,3,2,1,0}))</f>
        <v/>
      </c>
    </row>
    <row r="816" spans="6:6" x14ac:dyDescent="0.2">
      <c r="F816" t="str">
        <f>IF(SCORES!C866="","",LOOKUP(SCORES!C866,{0,1,2,3,4},{4,3,2,1,0}))</f>
        <v/>
      </c>
    </row>
    <row r="817" spans="6:6" x14ac:dyDescent="0.2">
      <c r="F817" t="str">
        <f>IF(SCORES!C867="","",LOOKUP(SCORES!C867,{0,1,2,3,4},{4,3,2,1,0}))</f>
        <v/>
      </c>
    </row>
    <row r="818" spans="6:6" x14ac:dyDescent="0.2">
      <c r="F818" t="str">
        <f>IF(SCORES!C868="","",LOOKUP(SCORES!C868,{0,1,2,3,4},{4,3,2,1,0}))</f>
        <v/>
      </c>
    </row>
    <row r="819" spans="6:6" x14ac:dyDescent="0.2">
      <c r="F819" t="str">
        <f>IF(SCORES!C869="","",LOOKUP(SCORES!C869,{0,1,2,3,4},{4,3,2,1,0}))</f>
        <v/>
      </c>
    </row>
    <row r="820" spans="6:6" x14ac:dyDescent="0.2">
      <c r="F820" t="str">
        <f>IF(SCORES!C870="","",LOOKUP(SCORES!C870,{0,1,2,3,4},{4,3,2,1,0}))</f>
        <v/>
      </c>
    </row>
    <row r="821" spans="6:6" x14ac:dyDescent="0.2">
      <c r="F821" t="str">
        <f>IF(SCORES!C871="","",LOOKUP(SCORES!C871,{0,1,2,3,4},{4,3,2,1,0}))</f>
        <v/>
      </c>
    </row>
    <row r="822" spans="6:6" x14ac:dyDescent="0.2">
      <c r="F822" t="str">
        <f>IF(SCORES!C872="","",LOOKUP(SCORES!C872,{0,1,2,3,4},{4,3,2,1,0}))</f>
        <v/>
      </c>
    </row>
    <row r="823" spans="6:6" x14ac:dyDescent="0.2">
      <c r="F823" t="str">
        <f>IF(SCORES!C873="","",LOOKUP(SCORES!C873,{0,1,2,3,4},{4,3,2,1,0}))</f>
        <v/>
      </c>
    </row>
    <row r="824" spans="6:6" x14ac:dyDescent="0.2">
      <c r="F824" t="str">
        <f>IF(SCORES!C874="","",LOOKUP(SCORES!C874,{0,1,2,3,4},{4,3,2,1,0}))</f>
        <v/>
      </c>
    </row>
    <row r="825" spans="6:6" x14ac:dyDescent="0.2">
      <c r="F825" t="str">
        <f>IF(SCORES!C875="","",LOOKUP(SCORES!C875,{0,1,2,3,4},{4,3,2,1,0}))</f>
        <v/>
      </c>
    </row>
    <row r="826" spans="6:6" x14ac:dyDescent="0.2">
      <c r="F826" t="str">
        <f>IF(SCORES!C876="","",LOOKUP(SCORES!C876,{0,1,2,3,4},{4,3,2,1,0}))</f>
        <v/>
      </c>
    </row>
    <row r="827" spans="6:6" x14ac:dyDescent="0.2">
      <c r="F827" t="str">
        <f>IF(SCORES!C877="","",LOOKUP(SCORES!C877,{0,1,2,3,4},{4,3,2,1,0}))</f>
        <v/>
      </c>
    </row>
    <row r="828" spans="6:6" x14ac:dyDescent="0.2">
      <c r="F828" t="str">
        <f>IF(SCORES!C878="","",LOOKUP(SCORES!C878,{0,1,2,3,4},{4,3,2,1,0}))</f>
        <v/>
      </c>
    </row>
    <row r="829" spans="6:6" x14ac:dyDescent="0.2">
      <c r="F829" t="str">
        <f>IF(SCORES!C879="","",LOOKUP(SCORES!C879,{0,1,2,3,4},{4,3,2,1,0}))</f>
        <v/>
      </c>
    </row>
    <row r="830" spans="6:6" x14ac:dyDescent="0.2">
      <c r="F830" t="str">
        <f>IF(SCORES!C880="","",LOOKUP(SCORES!C880,{0,1,2,3,4},{4,3,2,1,0}))</f>
        <v/>
      </c>
    </row>
    <row r="831" spans="6:6" x14ac:dyDescent="0.2">
      <c r="F831" t="str">
        <f>IF(SCORES!C881="","",LOOKUP(SCORES!C881,{0,1,2,3,4},{4,3,2,1,0}))</f>
        <v/>
      </c>
    </row>
    <row r="832" spans="6:6" x14ac:dyDescent="0.2">
      <c r="F832" t="str">
        <f>IF(SCORES!C882="","",LOOKUP(SCORES!C882,{0,1,2,3,4},{4,3,2,1,0}))</f>
        <v/>
      </c>
    </row>
    <row r="833" spans="6:6" x14ac:dyDescent="0.2">
      <c r="F833" t="str">
        <f>IF(SCORES!C883="","",LOOKUP(SCORES!C883,{0,1,2,3,4},{4,3,2,1,0}))</f>
        <v/>
      </c>
    </row>
    <row r="834" spans="6:6" x14ac:dyDescent="0.2">
      <c r="F834" t="str">
        <f>IF(SCORES!C884="","",LOOKUP(SCORES!C884,{0,1,2,3,4},{4,3,2,1,0}))</f>
        <v/>
      </c>
    </row>
    <row r="835" spans="6:6" x14ac:dyDescent="0.2">
      <c r="F835" t="str">
        <f>IF(SCORES!C885="","",LOOKUP(SCORES!C885,{0,1,2,3,4},{4,3,2,1,0}))</f>
        <v/>
      </c>
    </row>
    <row r="836" spans="6:6" x14ac:dyDescent="0.2">
      <c r="F836" t="str">
        <f>IF(SCORES!C886="","",LOOKUP(SCORES!C886,{0,1,2,3,4},{4,3,2,1,0}))</f>
        <v/>
      </c>
    </row>
    <row r="837" spans="6:6" x14ac:dyDescent="0.2">
      <c r="F837" t="str">
        <f>IF(SCORES!C887="","",LOOKUP(SCORES!C887,{0,1,2,3,4},{4,3,2,1,0}))</f>
        <v/>
      </c>
    </row>
    <row r="838" spans="6:6" x14ac:dyDescent="0.2">
      <c r="F838" t="str">
        <f>IF(SCORES!C888="","",LOOKUP(SCORES!C888,{0,1,2,3,4},{4,3,2,1,0}))</f>
        <v/>
      </c>
    </row>
    <row r="839" spans="6:6" x14ac:dyDescent="0.2">
      <c r="F839" t="str">
        <f>IF(SCORES!C889="","",LOOKUP(SCORES!C889,{0,1,2,3,4},{4,3,2,1,0}))</f>
        <v/>
      </c>
    </row>
    <row r="840" spans="6:6" x14ac:dyDescent="0.2">
      <c r="F840" t="str">
        <f>IF(SCORES!C890="","",LOOKUP(SCORES!C890,{0,1,2,3,4},{4,3,2,1,0}))</f>
        <v/>
      </c>
    </row>
    <row r="841" spans="6:6" x14ac:dyDescent="0.2">
      <c r="F841" t="str">
        <f>IF(SCORES!C891="","",LOOKUP(SCORES!C891,{0,1,2,3,4},{4,3,2,1,0}))</f>
        <v/>
      </c>
    </row>
    <row r="842" spans="6:6" x14ac:dyDescent="0.2">
      <c r="F842" t="str">
        <f>IF(SCORES!C892="","",LOOKUP(SCORES!C892,{0,1,2,3,4},{4,3,2,1,0}))</f>
        <v/>
      </c>
    </row>
    <row r="843" spans="6:6" x14ac:dyDescent="0.2">
      <c r="F843" t="str">
        <f>IF(SCORES!C893="","",LOOKUP(SCORES!C893,{0,1,2,3,4},{4,3,2,1,0}))</f>
        <v/>
      </c>
    </row>
    <row r="844" spans="6:6" x14ac:dyDescent="0.2">
      <c r="F844" t="str">
        <f>IF(SCORES!C894="","",LOOKUP(SCORES!C894,{0,1,2,3,4},{4,3,2,1,0}))</f>
        <v/>
      </c>
    </row>
    <row r="845" spans="6:6" x14ac:dyDescent="0.2">
      <c r="F845" t="str">
        <f>IF(SCORES!C895="","",LOOKUP(SCORES!C895,{0,1,2,3,4},{4,3,2,1,0}))</f>
        <v/>
      </c>
    </row>
    <row r="846" spans="6:6" x14ac:dyDescent="0.2">
      <c r="F846" t="str">
        <f>IF(SCORES!C896="","",LOOKUP(SCORES!C896,{0,1,2,3,4},{4,3,2,1,0}))</f>
        <v/>
      </c>
    </row>
    <row r="847" spans="6:6" x14ac:dyDescent="0.2">
      <c r="F847" t="str">
        <f>IF(SCORES!C897="","",LOOKUP(SCORES!C897,{0,1,2,3,4},{4,3,2,1,0}))</f>
        <v/>
      </c>
    </row>
    <row r="848" spans="6:6" x14ac:dyDescent="0.2">
      <c r="F848" t="str">
        <f>IF(SCORES!C898="","",LOOKUP(SCORES!C898,{0,1,2,3,4},{4,3,2,1,0}))</f>
        <v/>
      </c>
    </row>
    <row r="849" spans="6:6" x14ac:dyDescent="0.2">
      <c r="F849" t="str">
        <f>IF(SCORES!C899="","",LOOKUP(SCORES!C899,{0,1,2,3,4},{4,3,2,1,0}))</f>
        <v/>
      </c>
    </row>
    <row r="850" spans="6:6" x14ac:dyDescent="0.2">
      <c r="F850" t="str">
        <f>IF(SCORES!C900="","",LOOKUP(SCORES!C900,{0,1,2,3,4},{4,3,2,1,0}))</f>
        <v/>
      </c>
    </row>
    <row r="851" spans="6:6" x14ac:dyDescent="0.2">
      <c r="F851" t="str">
        <f>IF(SCORES!C901="","",LOOKUP(SCORES!C901,{0,1,2,3,4},{4,3,2,1,0}))</f>
        <v/>
      </c>
    </row>
    <row r="852" spans="6:6" x14ac:dyDescent="0.2">
      <c r="F852" t="str">
        <f>IF(SCORES!C902="","",LOOKUP(SCORES!C902,{0,1,2,3,4},{4,3,2,1,0}))</f>
        <v/>
      </c>
    </row>
    <row r="853" spans="6:6" x14ac:dyDescent="0.2">
      <c r="F853" t="str">
        <f>IF(SCORES!C903="","",LOOKUP(SCORES!C903,{0,1,2,3,4},{4,3,2,1,0}))</f>
        <v/>
      </c>
    </row>
    <row r="854" spans="6:6" x14ac:dyDescent="0.2">
      <c r="F854" t="str">
        <f>IF(SCORES!C904="","",LOOKUP(SCORES!C904,{0,1,2,3,4},{4,3,2,1,0}))</f>
        <v/>
      </c>
    </row>
    <row r="855" spans="6:6" x14ac:dyDescent="0.2">
      <c r="F855" t="str">
        <f>IF(SCORES!C905="","",LOOKUP(SCORES!C905,{0,1,2,3,4},{4,3,2,1,0}))</f>
        <v/>
      </c>
    </row>
    <row r="856" spans="6:6" x14ac:dyDescent="0.2">
      <c r="F856" t="str">
        <f>IF(SCORES!C906="","",LOOKUP(SCORES!C906,{0,1,2,3,4},{4,3,2,1,0}))</f>
        <v/>
      </c>
    </row>
    <row r="857" spans="6:6" x14ac:dyDescent="0.2">
      <c r="F857" t="str">
        <f>IF(SCORES!C907="","",LOOKUP(SCORES!C907,{0,1,2,3,4},{4,3,2,1,0}))</f>
        <v/>
      </c>
    </row>
    <row r="858" spans="6:6" x14ac:dyDescent="0.2">
      <c r="F858" t="str">
        <f>IF(SCORES!C908="","",LOOKUP(SCORES!C908,{0,1,2,3,4},{4,3,2,1,0}))</f>
        <v/>
      </c>
    </row>
    <row r="859" spans="6:6" x14ac:dyDescent="0.2">
      <c r="F859" t="str">
        <f>IF(SCORES!C909="","",LOOKUP(SCORES!C909,{0,1,2,3,4},{4,3,2,1,0}))</f>
        <v/>
      </c>
    </row>
    <row r="860" spans="6:6" x14ac:dyDescent="0.2">
      <c r="F860" t="str">
        <f>IF(SCORES!C910="","",LOOKUP(SCORES!C910,{0,1,2,3,4},{4,3,2,1,0}))</f>
        <v/>
      </c>
    </row>
    <row r="861" spans="6:6" x14ac:dyDescent="0.2">
      <c r="F861" t="str">
        <f>IF(SCORES!C911="","",LOOKUP(SCORES!C911,{0,1,2,3,4},{4,3,2,1,0}))</f>
        <v/>
      </c>
    </row>
    <row r="862" spans="6:6" x14ac:dyDescent="0.2">
      <c r="F862" t="str">
        <f>IF(SCORES!C912="","",LOOKUP(SCORES!C912,{0,1,2,3,4},{4,3,2,1,0}))</f>
        <v/>
      </c>
    </row>
    <row r="863" spans="6:6" x14ac:dyDescent="0.2">
      <c r="F863" t="str">
        <f>IF(SCORES!C913="","",LOOKUP(SCORES!C913,{0,1,2,3,4},{4,3,2,1,0}))</f>
        <v/>
      </c>
    </row>
    <row r="864" spans="6:6" x14ac:dyDescent="0.2">
      <c r="F864" t="str">
        <f>IF(SCORES!C914="","",LOOKUP(SCORES!C914,{0,1,2,3,4},{4,3,2,1,0}))</f>
        <v/>
      </c>
    </row>
    <row r="865" spans="6:6" x14ac:dyDescent="0.2">
      <c r="F865" t="str">
        <f>IF(SCORES!C915="","",LOOKUP(SCORES!C915,{0,1,2,3,4},{4,3,2,1,0}))</f>
        <v/>
      </c>
    </row>
    <row r="866" spans="6:6" x14ac:dyDescent="0.2">
      <c r="F866" t="str">
        <f>IF(SCORES!C916="","",LOOKUP(SCORES!C916,{0,1,2,3,4},{4,3,2,1,0}))</f>
        <v/>
      </c>
    </row>
    <row r="867" spans="6:6" x14ac:dyDescent="0.2">
      <c r="F867" t="str">
        <f>IF(SCORES!C917="","",LOOKUP(SCORES!C917,{0,1,2,3,4},{4,3,2,1,0}))</f>
        <v/>
      </c>
    </row>
    <row r="868" spans="6:6" x14ac:dyDescent="0.2">
      <c r="F868" t="str">
        <f>IF(SCORES!C918="","",LOOKUP(SCORES!C918,{0,1,2,3,4},{4,3,2,1,0}))</f>
        <v/>
      </c>
    </row>
    <row r="869" spans="6:6" x14ac:dyDescent="0.2">
      <c r="F869" t="str">
        <f>IF(SCORES!C919="","",LOOKUP(SCORES!C919,{0,1,2,3,4},{4,3,2,1,0}))</f>
        <v/>
      </c>
    </row>
    <row r="870" spans="6:6" x14ac:dyDescent="0.2">
      <c r="F870" t="str">
        <f>IF(SCORES!C920="","",LOOKUP(SCORES!C920,{0,1,2,3,4},{4,3,2,1,0}))</f>
        <v/>
      </c>
    </row>
    <row r="871" spans="6:6" x14ac:dyDescent="0.2">
      <c r="F871" t="str">
        <f>IF(SCORES!C921="","",LOOKUP(SCORES!C921,{0,1,2,3,4},{4,3,2,1,0}))</f>
        <v/>
      </c>
    </row>
    <row r="872" spans="6:6" x14ac:dyDescent="0.2">
      <c r="F872" t="str">
        <f>IF(SCORES!C922="","",LOOKUP(SCORES!C922,{0,1,2,3,4},{4,3,2,1,0}))</f>
        <v/>
      </c>
    </row>
    <row r="873" spans="6:6" x14ac:dyDescent="0.2">
      <c r="F873" t="str">
        <f>IF(SCORES!C923="","",LOOKUP(SCORES!C923,{0,1,2,3,4},{4,3,2,1,0}))</f>
        <v/>
      </c>
    </row>
    <row r="874" spans="6:6" x14ac:dyDescent="0.2">
      <c r="F874" t="str">
        <f>IF(SCORES!C924="","",LOOKUP(SCORES!C924,{0,1,2,3,4},{4,3,2,1,0}))</f>
        <v/>
      </c>
    </row>
    <row r="875" spans="6:6" x14ac:dyDescent="0.2">
      <c r="F875" t="str">
        <f>IF(SCORES!C925="","",LOOKUP(SCORES!C925,{0,1,2,3,4},{4,3,2,1,0}))</f>
        <v/>
      </c>
    </row>
    <row r="876" spans="6:6" x14ac:dyDescent="0.2">
      <c r="F876" t="str">
        <f>IF(SCORES!C926="","",LOOKUP(SCORES!C926,{0,1,2,3,4},{4,3,2,1,0}))</f>
        <v/>
      </c>
    </row>
    <row r="877" spans="6:6" x14ac:dyDescent="0.2">
      <c r="F877" t="str">
        <f>IF(SCORES!C927="","",LOOKUP(SCORES!C927,{0,1,2,3,4},{4,3,2,1,0}))</f>
        <v/>
      </c>
    </row>
    <row r="878" spans="6:6" x14ac:dyDescent="0.2">
      <c r="F878" t="str">
        <f>IF(SCORES!C928="","",LOOKUP(SCORES!C928,{0,1,2,3,4},{4,3,2,1,0}))</f>
        <v/>
      </c>
    </row>
    <row r="879" spans="6:6" x14ac:dyDescent="0.2">
      <c r="F879" t="str">
        <f>IF(SCORES!C929="","",LOOKUP(SCORES!C929,{0,1,2,3,4},{4,3,2,1,0}))</f>
        <v/>
      </c>
    </row>
    <row r="880" spans="6:6" x14ac:dyDescent="0.2">
      <c r="F880" t="str">
        <f>IF(SCORES!C930="","",LOOKUP(SCORES!C930,{0,1,2,3,4},{4,3,2,1,0}))</f>
        <v/>
      </c>
    </row>
    <row r="881" spans="6:6" x14ac:dyDescent="0.2">
      <c r="F881" t="str">
        <f>IF(SCORES!C931="","",LOOKUP(SCORES!C931,{0,1,2,3,4},{4,3,2,1,0}))</f>
        <v/>
      </c>
    </row>
    <row r="882" spans="6:6" x14ac:dyDescent="0.2">
      <c r="F882" t="str">
        <f>IF(SCORES!C932="","",LOOKUP(SCORES!C932,{0,1,2,3,4},{4,3,2,1,0}))</f>
        <v/>
      </c>
    </row>
    <row r="883" spans="6:6" x14ac:dyDescent="0.2">
      <c r="F883" t="str">
        <f>IF(SCORES!C933="","",LOOKUP(SCORES!C933,{0,1,2,3,4},{4,3,2,1,0}))</f>
        <v/>
      </c>
    </row>
    <row r="884" spans="6:6" x14ac:dyDescent="0.2">
      <c r="F884" t="str">
        <f>IF(SCORES!C934="","",LOOKUP(SCORES!C934,{0,1,2,3,4},{4,3,2,1,0}))</f>
        <v/>
      </c>
    </row>
    <row r="885" spans="6:6" x14ac:dyDescent="0.2">
      <c r="F885" t="str">
        <f>IF(SCORES!C935="","",LOOKUP(SCORES!C935,{0,1,2,3,4},{4,3,2,1,0}))</f>
        <v/>
      </c>
    </row>
    <row r="886" spans="6:6" x14ac:dyDescent="0.2">
      <c r="F886" t="str">
        <f>IF(SCORES!C936="","",LOOKUP(SCORES!C936,{0,1,2,3,4},{4,3,2,1,0}))</f>
        <v/>
      </c>
    </row>
    <row r="887" spans="6:6" x14ac:dyDescent="0.2">
      <c r="F887" t="str">
        <f>IF(SCORES!C937="","",LOOKUP(SCORES!C937,{0,1,2,3,4},{4,3,2,1,0}))</f>
        <v/>
      </c>
    </row>
    <row r="888" spans="6:6" x14ac:dyDescent="0.2">
      <c r="F888" t="str">
        <f>IF(SCORES!C938="","",LOOKUP(SCORES!C938,{0,1,2,3,4},{4,3,2,1,0}))</f>
        <v/>
      </c>
    </row>
    <row r="889" spans="6:6" x14ac:dyDescent="0.2">
      <c r="F889" t="str">
        <f>IF(SCORES!C939="","",LOOKUP(SCORES!C939,{0,1,2,3,4},{4,3,2,1,0}))</f>
        <v/>
      </c>
    </row>
    <row r="890" spans="6:6" x14ac:dyDescent="0.2">
      <c r="F890" t="str">
        <f>IF(SCORES!C940="","",LOOKUP(SCORES!C940,{0,1,2,3,4},{4,3,2,1,0}))</f>
        <v/>
      </c>
    </row>
    <row r="891" spans="6:6" x14ac:dyDescent="0.2">
      <c r="F891" t="str">
        <f>IF(SCORES!C941="","",LOOKUP(SCORES!C941,{0,1,2,3,4},{4,3,2,1,0}))</f>
        <v/>
      </c>
    </row>
    <row r="892" spans="6:6" x14ac:dyDescent="0.2">
      <c r="F892" t="str">
        <f>IF(SCORES!C942="","",LOOKUP(SCORES!C942,{0,1,2,3,4},{4,3,2,1,0}))</f>
        <v/>
      </c>
    </row>
    <row r="893" spans="6:6" x14ac:dyDescent="0.2">
      <c r="F893" t="str">
        <f>IF(SCORES!C943="","",LOOKUP(SCORES!C943,{0,1,2,3,4},{4,3,2,1,0}))</f>
        <v/>
      </c>
    </row>
    <row r="894" spans="6:6" x14ac:dyDescent="0.2">
      <c r="F894" t="str">
        <f>IF(SCORES!C944="","",LOOKUP(SCORES!C944,{0,1,2,3,4},{4,3,2,1,0}))</f>
        <v/>
      </c>
    </row>
    <row r="895" spans="6:6" x14ac:dyDescent="0.2">
      <c r="F895" t="str">
        <f>IF(SCORES!C945="","",LOOKUP(SCORES!C945,{0,1,2,3,4},{4,3,2,1,0}))</f>
        <v/>
      </c>
    </row>
    <row r="896" spans="6:6" x14ac:dyDescent="0.2">
      <c r="F896" t="str">
        <f>IF(SCORES!C946="","",LOOKUP(SCORES!C946,{0,1,2,3,4},{4,3,2,1,0}))</f>
        <v/>
      </c>
    </row>
    <row r="897" spans="6:6" x14ac:dyDescent="0.2">
      <c r="F897" t="str">
        <f>IF(SCORES!C947="","",LOOKUP(SCORES!C947,{0,1,2,3,4},{4,3,2,1,0}))</f>
        <v/>
      </c>
    </row>
    <row r="898" spans="6:6" x14ac:dyDescent="0.2">
      <c r="F898" t="str">
        <f>IF(SCORES!C948="","",LOOKUP(SCORES!C948,{0,1,2,3,4},{4,3,2,1,0}))</f>
        <v/>
      </c>
    </row>
    <row r="899" spans="6:6" x14ac:dyDescent="0.2">
      <c r="F899" t="str">
        <f>IF(SCORES!C949="","",LOOKUP(SCORES!C949,{0,1,2,3,4},{4,3,2,1,0}))</f>
        <v/>
      </c>
    </row>
    <row r="900" spans="6:6" x14ac:dyDescent="0.2">
      <c r="F900" t="str">
        <f>IF(SCORES!C950="","",LOOKUP(SCORES!C950,{0,1,2,3,4},{4,3,2,1,0}))</f>
        <v/>
      </c>
    </row>
    <row r="901" spans="6:6" x14ac:dyDescent="0.2">
      <c r="F901" t="str">
        <f>IF(SCORES!C951="","",LOOKUP(SCORES!C951,{0,1,2,3,4},{4,3,2,1,0}))</f>
        <v/>
      </c>
    </row>
    <row r="902" spans="6:6" x14ac:dyDescent="0.2">
      <c r="F902" t="str">
        <f>IF(SCORES!C952="","",LOOKUP(SCORES!C952,{0,1,2,3,4},{4,3,2,1,0}))</f>
        <v/>
      </c>
    </row>
    <row r="903" spans="6:6" x14ac:dyDescent="0.2">
      <c r="F903" t="str">
        <f>IF(SCORES!C953="","",LOOKUP(SCORES!C953,{0,1,2,3,4},{4,3,2,1,0}))</f>
        <v/>
      </c>
    </row>
    <row r="904" spans="6:6" x14ac:dyDescent="0.2">
      <c r="F904" t="str">
        <f>IF(SCORES!C954="","",LOOKUP(SCORES!C954,{0,1,2,3,4},{4,3,2,1,0}))</f>
        <v/>
      </c>
    </row>
    <row r="905" spans="6:6" x14ac:dyDescent="0.2">
      <c r="F905" t="str">
        <f>IF(SCORES!C955="","",LOOKUP(SCORES!C955,{0,1,2,3,4},{4,3,2,1,0}))</f>
        <v/>
      </c>
    </row>
    <row r="906" spans="6:6" x14ac:dyDescent="0.2">
      <c r="F906" t="str">
        <f>IF(SCORES!C956="","",LOOKUP(SCORES!C956,{0,1,2,3,4},{4,3,2,1,0}))</f>
        <v/>
      </c>
    </row>
    <row r="907" spans="6:6" x14ac:dyDescent="0.2">
      <c r="F907" t="str">
        <f>IF(SCORES!C957="","",LOOKUP(SCORES!C957,{0,1,2,3,4},{4,3,2,1,0}))</f>
        <v/>
      </c>
    </row>
    <row r="908" spans="6:6" x14ac:dyDescent="0.2">
      <c r="F908" t="str">
        <f>IF(SCORES!C958="","",LOOKUP(SCORES!C958,{0,1,2,3,4},{4,3,2,1,0}))</f>
        <v/>
      </c>
    </row>
    <row r="909" spans="6:6" x14ac:dyDescent="0.2">
      <c r="F909" t="str">
        <f>IF(SCORES!C959="","",LOOKUP(SCORES!C959,{0,1,2,3,4},{4,3,2,1,0}))</f>
        <v/>
      </c>
    </row>
    <row r="910" spans="6:6" x14ac:dyDescent="0.2">
      <c r="F910" t="str">
        <f>IF(SCORES!C960="","",LOOKUP(SCORES!C960,{0,1,2,3,4},{4,3,2,1,0}))</f>
        <v/>
      </c>
    </row>
    <row r="911" spans="6:6" x14ac:dyDescent="0.2">
      <c r="F911" t="str">
        <f>IF(SCORES!C961="","",LOOKUP(SCORES!C961,{0,1,2,3,4},{4,3,2,1,0}))</f>
        <v/>
      </c>
    </row>
    <row r="912" spans="6:6" x14ac:dyDescent="0.2">
      <c r="F912" t="str">
        <f>IF(SCORES!C962="","",LOOKUP(SCORES!C962,{0,1,2,3,4},{4,3,2,1,0}))</f>
        <v/>
      </c>
    </row>
    <row r="913" spans="6:6" x14ac:dyDescent="0.2">
      <c r="F913" t="str">
        <f>IF(SCORES!C963="","",LOOKUP(SCORES!C963,{0,1,2,3,4},{4,3,2,1,0}))</f>
        <v/>
      </c>
    </row>
    <row r="914" spans="6:6" x14ac:dyDescent="0.2">
      <c r="F914" t="str">
        <f>IF(SCORES!C964="","",LOOKUP(SCORES!C964,{0,1,2,3,4},{4,3,2,1,0}))</f>
        <v/>
      </c>
    </row>
    <row r="915" spans="6:6" x14ac:dyDescent="0.2">
      <c r="F915" t="str">
        <f>IF(SCORES!C965="","",LOOKUP(SCORES!C965,{0,1,2,3,4},{4,3,2,1,0}))</f>
        <v/>
      </c>
    </row>
    <row r="916" spans="6:6" x14ac:dyDescent="0.2">
      <c r="F916" t="str">
        <f>IF(SCORES!C966="","",LOOKUP(SCORES!C966,{0,1,2,3,4},{4,3,2,1,0}))</f>
        <v/>
      </c>
    </row>
    <row r="917" spans="6:6" x14ac:dyDescent="0.2">
      <c r="F917" t="str">
        <f>IF(SCORES!C967="","",LOOKUP(SCORES!C967,{0,1,2,3,4},{4,3,2,1,0}))</f>
        <v/>
      </c>
    </row>
    <row r="918" spans="6:6" x14ac:dyDescent="0.2">
      <c r="F918" t="str">
        <f>IF(SCORES!C968="","",LOOKUP(SCORES!C968,{0,1,2,3,4},{4,3,2,1,0}))</f>
        <v/>
      </c>
    </row>
    <row r="919" spans="6:6" x14ac:dyDescent="0.2">
      <c r="F919" t="str">
        <f>IF(SCORES!C969="","",LOOKUP(SCORES!C969,{0,1,2,3,4},{4,3,2,1,0}))</f>
        <v/>
      </c>
    </row>
    <row r="920" spans="6:6" x14ac:dyDescent="0.2">
      <c r="F920" t="str">
        <f>IF(SCORES!C970="","",LOOKUP(SCORES!C970,{0,1,2,3,4},{4,3,2,1,0}))</f>
        <v/>
      </c>
    </row>
    <row r="921" spans="6:6" x14ac:dyDescent="0.2">
      <c r="F921" t="str">
        <f>IF(SCORES!C971="","",LOOKUP(SCORES!C971,{0,1,2,3,4},{4,3,2,1,0}))</f>
        <v/>
      </c>
    </row>
    <row r="922" spans="6:6" x14ac:dyDescent="0.2">
      <c r="F922" t="str">
        <f>IF(SCORES!C972="","",LOOKUP(SCORES!C972,{0,1,2,3,4},{4,3,2,1,0}))</f>
        <v/>
      </c>
    </row>
    <row r="923" spans="6:6" x14ac:dyDescent="0.2">
      <c r="F923" t="str">
        <f>IF(SCORES!C973="","",LOOKUP(SCORES!C973,{0,1,2,3,4},{4,3,2,1,0}))</f>
        <v/>
      </c>
    </row>
    <row r="924" spans="6:6" x14ac:dyDescent="0.2">
      <c r="F924" t="str">
        <f>IF(SCORES!C974="","",LOOKUP(SCORES!C974,{0,1,2,3,4},{4,3,2,1,0}))</f>
        <v/>
      </c>
    </row>
    <row r="925" spans="6:6" x14ac:dyDescent="0.2">
      <c r="F925" t="str">
        <f>IF(SCORES!C975="","",LOOKUP(SCORES!C975,{0,1,2,3,4},{4,3,2,1,0}))</f>
        <v/>
      </c>
    </row>
    <row r="926" spans="6:6" x14ac:dyDescent="0.2">
      <c r="F926" t="str">
        <f>IF(SCORES!C976="","",LOOKUP(SCORES!C976,{0,1,2,3,4},{4,3,2,1,0}))</f>
        <v/>
      </c>
    </row>
    <row r="927" spans="6:6" x14ac:dyDescent="0.2">
      <c r="F927" t="str">
        <f>IF(SCORES!C977="","",LOOKUP(SCORES!C977,{0,1,2,3,4},{4,3,2,1,0}))</f>
        <v/>
      </c>
    </row>
    <row r="928" spans="6:6" x14ac:dyDescent="0.2">
      <c r="F928" t="str">
        <f>IF(SCORES!C978="","",LOOKUP(SCORES!C978,{0,1,2,3,4},{4,3,2,1,0}))</f>
        <v/>
      </c>
    </row>
    <row r="929" spans="6:6" x14ac:dyDescent="0.2">
      <c r="F929" t="str">
        <f>IF(SCORES!C979="","",LOOKUP(SCORES!C979,{0,1,2,3,4},{4,3,2,1,0}))</f>
        <v/>
      </c>
    </row>
    <row r="930" spans="6:6" x14ac:dyDescent="0.2">
      <c r="F930" t="str">
        <f>IF(SCORES!C980="","",LOOKUP(SCORES!C980,{0,1,2,3,4},{4,3,2,1,0}))</f>
        <v/>
      </c>
    </row>
    <row r="931" spans="6:6" x14ac:dyDescent="0.2">
      <c r="F931" t="str">
        <f>IF(SCORES!C981="","",LOOKUP(SCORES!C981,{0,1,2,3,4},{4,3,2,1,0}))</f>
        <v/>
      </c>
    </row>
    <row r="932" spans="6:6" x14ac:dyDescent="0.2">
      <c r="F932" t="str">
        <f>IF(SCORES!C982="","",LOOKUP(SCORES!C982,{0,1,2,3,4},{4,3,2,1,0}))</f>
        <v/>
      </c>
    </row>
    <row r="933" spans="6:6" x14ac:dyDescent="0.2">
      <c r="F933" t="str">
        <f>IF(SCORES!C983="","",LOOKUP(SCORES!C983,{0,1,2,3,4},{4,3,2,1,0}))</f>
        <v/>
      </c>
    </row>
    <row r="934" spans="6:6" x14ac:dyDescent="0.2">
      <c r="F934" t="str">
        <f>IF(SCORES!C984="","",LOOKUP(SCORES!C984,{0,1,2,3,4},{4,3,2,1,0}))</f>
        <v/>
      </c>
    </row>
    <row r="935" spans="6:6" x14ac:dyDescent="0.2">
      <c r="F935" t="str">
        <f>IF(SCORES!C985="","",LOOKUP(SCORES!C985,{0,1,2,3,4},{4,3,2,1,0}))</f>
        <v/>
      </c>
    </row>
    <row r="936" spans="6:6" x14ac:dyDescent="0.2">
      <c r="F936" t="str">
        <f>IF(SCORES!C986="","",LOOKUP(SCORES!C986,{0,1,2,3,4},{4,3,2,1,0}))</f>
        <v/>
      </c>
    </row>
    <row r="937" spans="6:6" x14ac:dyDescent="0.2">
      <c r="F937" t="str">
        <f>IF(SCORES!C987="","",LOOKUP(SCORES!C987,{0,1,2,3,4},{4,3,2,1,0}))</f>
        <v/>
      </c>
    </row>
    <row r="938" spans="6:6" x14ac:dyDescent="0.2">
      <c r="F938" t="str">
        <f>IF(SCORES!C988="","",LOOKUP(SCORES!C988,{0,1,2,3,4},{4,3,2,1,0}))</f>
        <v/>
      </c>
    </row>
    <row r="939" spans="6:6" x14ac:dyDescent="0.2">
      <c r="F939" t="str">
        <f>IF(SCORES!C989="","",LOOKUP(SCORES!C989,{0,1,2,3,4},{4,3,2,1,0}))</f>
        <v/>
      </c>
    </row>
    <row r="940" spans="6:6" x14ac:dyDescent="0.2">
      <c r="F940" t="str">
        <f>IF(SCORES!C990="","",LOOKUP(SCORES!C990,{0,1,2,3,4},{4,3,2,1,0}))</f>
        <v/>
      </c>
    </row>
    <row r="941" spans="6:6" x14ac:dyDescent="0.2">
      <c r="F941" t="str">
        <f>IF(SCORES!C991="","",LOOKUP(SCORES!C991,{0,1,2,3,4},{4,3,2,1,0}))</f>
        <v/>
      </c>
    </row>
    <row r="942" spans="6:6" x14ac:dyDescent="0.2">
      <c r="F942" t="str">
        <f>IF(SCORES!C992="","",LOOKUP(SCORES!C992,{0,1,2,3,4},{4,3,2,1,0}))</f>
        <v/>
      </c>
    </row>
    <row r="943" spans="6:6" x14ac:dyDescent="0.2">
      <c r="F943" t="str">
        <f>IF(SCORES!C993="","",LOOKUP(SCORES!C993,{0,1,2,3,4},{4,3,2,1,0}))</f>
        <v/>
      </c>
    </row>
    <row r="944" spans="6:6" x14ac:dyDescent="0.2">
      <c r="F944" t="str">
        <f>IF(SCORES!C994="","",LOOKUP(SCORES!C994,{0,1,2,3,4},{4,3,2,1,0}))</f>
        <v/>
      </c>
    </row>
    <row r="945" spans="6:6" x14ac:dyDescent="0.2">
      <c r="F945" t="str">
        <f>IF(SCORES!C995="","",LOOKUP(SCORES!C995,{0,1,2,3,4},{4,3,2,1,0}))</f>
        <v/>
      </c>
    </row>
    <row r="946" spans="6:6" x14ac:dyDescent="0.2">
      <c r="F946" t="str">
        <f>IF(SCORES!C996="","",LOOKUP(SCORES!C996,{0,1,2,3,4},{4,3,2,1,0}))</f>
        <v/>
      </c>
    </row>
    <row r="947" spans="6:6" x14ac:dyDescent="0.2">
      <c r="F947" t="str">
        <f>IF(SCORES!C997="","",LOOKUP(SCORES!C997,{0,1,2,3,4},{4,3,2,1,0}))</f>
        <v/>
      </c>
    </row>
    <row r="948" spans="6:6" x14ac:dyDescent="0.2">
      <c r="F948" t="str">
        <f>IF(SCORES!C998="","",LOOKUP(SCORES!C998,{0,1,2,3,4},{4,3,2,1,0}))</f>
        <v/>
      </c>
    </row>
    <row r="949" spans="6:6" x14ac:dyDescent="0.2">
      <c r="F949" t="str">
        <f>IF(SCORES!C999="","",LOOKUP(SCORES!C999,{0,1,2,3,4},{4,3,2,1,0}))</f>
        <v/>
      </c>
    </row>
    <row r="950" spans="6:6" x14ac:dyDescent="0.2">
      <c r="F950" t="str">
        <f>IF(SCORES!C1000="","",LOOKUP(SCORES!C1000,{0,1,2,3,4},{4,3,2,1,0}))</f>
        <v/>
      </c>
    </row>
    <row r="951" spans="6:6" x14ac:dyDescent="0.2">
      <c r="F951" t="str">
        <f>IF(SCORES!C1001="","",LOOKUP(SCORES!C1001,{0,1,2,3,4},{4,3,2,1,0}))</f>
        <v/>
      </c>
    </row>
    <row r="952" spans="6:6" x14ac:dyDescent="0.2">
      <c r="F952" t="str">
        <f>IF(SCORES!C1002="","",LOOKUP(SCORES!C1002,{0,1,2,3,4},{4,3,2,1,0}))</f>
        <v/>
      </c>
    </row>
    <row r="953" spans="6:6" x14ac:dyDescent="0.2">
      <c r="F953" t="str">
        <f>IF(SCORES!C1003="","",LOOKUP(SCORES!C1003,{0,1,2,3,4},{4,3,2,1,0}))</f>
        <v/>
      </c>
    </row>
    <row r="954" spans="6:6" x14ac:dyDescent="0.2">
      <c r="F954" t="str">
        <f>IF(SCORES!C1004="","",LOOKUP(SCORES!C1004,{0,1,2,3,4},{4,3,2,1,0}))</f>
        <v/>
      </c>
    </row>
    <row r="955" spans="6:6" x14ac:dyDescent="0.2">
      <c r="F955" t="str">
        <f>IF(SCORES!C1005="","",LOOKUP(SCORES!C1005,{0,1,2,3,4},{4,3,2,1,0}))</f>
        <v/>
      </c>
    </row>
    <row r="956" spans="6:6" x14ac:dyDescent="0.2">
      <c r="F956" t="str">
        <f>IF(SCORES!C1006="","",LOOKUP(SCORES!C1006,{0,1,2,3,4},{4,3,2,1,0}))</f>
        <v/>
      </c>
    </row>
    <row r="957" spans="6:6" x14ac:dyDescent="0.2">
      <c r="F957" t="str">
        <f>IF(SCORES!C1007="","",LOOKUP(SCORES!C1007,{0,1,2,3,4},{4,3,2,1,0}))</f>
        <v/>
      </c>
    </row>
    <row r="958" spans="6:6" x14ac:dyDescent="0.2">
      <c r="F958" t="str">
        <f>IF(SCORES!C1008="","",LOOKUP(SCORES!C1008,{0,1,2,3,4},{4,3,2,1,0}))</f>
        <v/>
      </c>
    </row>
    <row r="959" spans="6:6" x14ac:dyDescent="0.2">
      <c r="F959" t="str">
        <f>IF(SCORES!C1009="","",LOOKUP(SCORES!C1009,{0,1,2,3,4},{4,3,2,1,0}))</f>
        <v/>
      </c>
    </row>
    <row r="960" spans="6:6" x14ac:dyDescent="0.2">
      <c r="F960" t="str">
        <f>IF(SCORES!C1010="","",LOOKUP(SCORES!C1010,{0,1,2,3,4},{4,3,2,1,0}))</f>
        <v/>
      </c>
    </row>
    <row r="961" spans="6:6" x14ac:dyDescent="0.2">
      <c r="F961" t="str">
        <f>IF(SCORES!C1011="","",LOOKUP(SCORES!C1011,{0,1,2,3,4},{4,3,2,1,0}))</f>
        <v/>
      </c>
    </row>
    <row r="962" spans="6:6" x14ac:dyDescent="0.2">
      <c r="F962" t="str">
        <f>IF(SCORES!C1012="","",LOOKUP(SCORES!C1012,{0,1,2,3,4},{4,3,2,1,0}))</f>
        <v/>
      </c>
    </row>
    <row r="963" spans="6:6" x14ac:dyDescent="0.2">
      <c r="F963" t="str">
        <f>IF(SCORES!C1013="","",LOOKUP(SCORES!C1013,{0,1,2,3,4},{4,3,2,1,0}))</f>
        <v/>
      </c>
    </row>
    <row r="964" spans="6:6" x14ac:dyDescent="0.2">
      <c r="F964" t="str">
        <f>IF(SCORES!C1014="","",LOOKUP(SCORES!C1014,{0,1,2,3,4},{4,3,2,1,0}))</f>
        <v/>
      </c>
    </row>
    <row r="965" spans="6:6" x14ac:dyDescent="0.2">
      <c r="F965" t="str">
        <f>IF(SCORES!C1015="","",LOOKUP(SCORES!C1015,{0,1,2,3,4},{4,3,2,1,0}))</f>
        <v/>
      </c>
    </row>
    <row r="966" spans="6:6" x14ac:dyDescent="0.2">
      <c r="F966" t="str">
        <f>IF(SCORES!C1016="","",LOOKUP(SCORES!C1016,{0,1,2,3,4},{4,3,2,1,0}))</f>
        <v/>
      </c>
    </row>
    <row r="967" spans="6:6" x14ac:dyDescent="0.2">
      <c r="F967" t="str">
        <f>IF(SCORES!C1017="","",LOOKUP(SCORES!C1017,{0,1,2,3,4},{4,3,2,1,0}))</f>
        <v/>
      </c>
    </row>
    <row r="968" spans="6:6" x14ac:dyDescent="0.2">
      <c r="F968" t="str">
        <f>IF(SCORES!C1018="","",LOOKUP(SCORES!C1018,{0,1,2,3,4},{4,3,2,1,0}))</f>
        <v/>
      </c>
    </row>
    <row r="969" spans="6:6" x14ac:dyDescent="0.2">
      <c r="F969" t="str">
        <f>IF(SCORES!C1019="","",LOOKUP(SCORES!C1019,{0,1,2,3,4},{4,3,2,1,0}))</f>
        <v/>
      </c>
    </row>
    <row r="970" spans="6:6" x14ac:dyDescent="0.2">
      <c r="F970" t="str">
        <f>IF(SCORES!C1020="","",LOOKUP(SCORES!C1020,{0,1,2,3,4},{4,3,2,1,0}))</f>
        <v/>
      </c>
    </row>
    <row r="971" spans="6:6" x14ac:dyDescent="0.2">
      <c r="F971" t="str">
        <f>IF(SCORES!C1021="","",LOOKUP(SCORES!C1021,{0,1,2,3,4},{4,3,2,1,0}))</f>
        <v/>
      </c>
    </row>
    <row r="972" spans="6:6" x14ac:dyDescent="0.2">
      <c r="F972" t="str">
        <f>IF(SCORES!C1022="","",LOOKUP(SCORES!C1022,{0,1,2,3,4},{4,3,2,1,0}))</f>
        <v/>
      </c>
    </row>
    <row r="973" spans="6:6" x14ac:dyDescent="0.2">
      <c r="F973" t="str">
        <f>IF(SCORES!C1023="","",LOOKUP(SCORES!C1023,{0,1,2,3,4},{4,3,2,1,0}))</f>
        <v/>
      </c>
    </row>
    <row r="974" spans="6:6" x14ac:dyDescent="0.2">
      <c r="F974" t="str">
        <f>IF(SCORES!C1024="","",LOOKUP(SCORES!C1024,{0,1,2,3,4},{4,3,2,1,0}))</f>
        <v/>
      </c>
    </row>
    <row r="975" spans="6:6" x14ac:dyDescent="0.2">
      <c r="F975" t="str">
        <f>IF(SCORES!C1025="","",LOOKUP(SCORES!C1025,{0,1,2,3,4},{4,3,2,1,0}))</f>
        <v/>
      </c>
    </row>
    <row r="976" spans="6:6" x14ac:dyDescent="0.2">
      <c r="F976" t="str">
        <f>IF(SCORES!C1026="","",LOOKUP(SCORES!C1026,{0,1,2,3,4},{4,3,2,1,0}))</f>
        <v/>
      </c>
    </row>
    <row r="977" spans="6:6" x14ac:dyDescent="0.2">
      <c r="F977" t="str">
        <f>IF(SCORES!C1027="","",LOOKUP(SCORES!C1027,{0,1,2,3,4},{4,3,2,1,0}))</f>
        <v/>
      </c>
    </row>
    <row r="978" spans="6:6" x14ac:dyDescent="0.2">
      <c r="F978" t="str">
        <f>IF(SCORES!C1028="","",LOOKUP(SCORES!C1028,{0,1,2,3,4},{4,3,2,1,0}))</f>
        <v/>
      </c>
    </row>
    <row r="979" spans="6:6" x14ac:dyDescent="0.2">
      <c r="F979" t="str">
        <f>IF(SCORES!C1029="","",LOOKUP(SCORES!C1029,{0,1,2,3,4},{4,3,2,1,0}))</f>
        <v/>
      </c>
    </row>
    <row r="980" spans="6:6" x14ac:dyDescent="0.2">
      <c r="F980" t="str">
        <f>IF(SCORES!C1030="","",LOOKUP(SCORES!C1030,{0,1,2,3,4},{4,3,2,1,0}))</f>
        <v/>
      </c>
    </row>
    <row r="981" spans="6:6" x14ac:dyDescent="0.2">
      <c r="F981" t="str">
        <f>IF(SCORES!C1031="","",LOOKUP(SCORES!C1031,{0,1,2,3,4},{4,3,2,1,0}))</f>
        <v/>
      </c>
    </row>
    <row r="982" spans="6:6" x14ac:dyDescent="0.2">
      <c r="F982" t="str">
        <f>IF(SCORES!C1032="","",LOOKUP(SCORES!C1032,{0,1,2,3,4},{4,3,2,1,0}))</f>
        <v/>
      </c>
    </row>
    <row r="983" spans="6:6" x14ac:dyDescent="0.2">
      <c r="F983" t="str">
        <f>IF(SCORES!C1033="","",LOOKUP(SCORES!C1033,{0,1,2,3,4},{4,3,2,1,0}))</f>
        <v/>
      </c>
    </row>
    <row r="984" spans="6:6" x14ac:dyDescent="0.2">
      <c r="F984" t="str">
        <f>IF(SCORES!C1034="","",LOOKUP(SCORES!C1034,{0,1,2,3,4},{4,3,2,1,0}))</f>
        <v/>
      </c>
    </row>
    <row r="985" spans="6:6" x14ac:dyDescent="0.2">
      <c r="F985" t="str">
        <f>IF(SCORES!C1035="","",LOOKUP(SCORES!C1035,{0,1,2,3,4},{4,3,2,1,0}))</f>
        <v/>
      </c>
    </row>
    <row r="986" spans="6:6" x14ac:dyDescent="0.2">
      <c r="F986" t="str">
        <f>IF(SCORES!C1036="","",LOOKUP(SCORES!C1036,{0,1,2,3,4},{4,3,2,1,0}))</f>
        <v/>
      </c>
    </row>
    <row r="987" spans="6:6" x14ac:dyDescent="0.2">
      <c r="F987" t="str">
        <f>IF(SCORES!C1037="","",LOOKUP(SCORES!C1037,{0,1,2,3,4},{4,3,2,1,0}))</f>
        <v/>
      </c>
    </row>
    <row r="988" spans="6:6" x14ac:dyDescent="0.2">
      <c r="F988" t="str">
        <f>IF(SCORES!C1038="","",LOOKUP(SCORES!C1038,{0,1,2,3,4},{4,3,2,1,0}))</f>
        <v/>
      </c>
    </row>
    <row r="989" spans="6:6" x14ac:dyDescent="0.2">
      <c r="F989" t="str">
        <f>IF(SCORES!C1039="","",LOOKUP(SCORES!C1039,{0,1,2,3,4},{4,3,2,1,0}))</f>
        <v/>
      </c>
    </row>
    <row r="990" spans="6:6" x14ac:dyDescent="0.2">
      <c r="F990" t="str">
        <f>IF(SCORES!C1040="","",LOOKUP(SCORES!C1040,{0,1,2,3,4},{4,3,2,1,0}))</f>
        <v/>
      </c>
    </row>
    <row r="991" spans="6:6" x14ac:dyDescent="0.2">
      <c r="F991" t="str">
        <f>IF(SCORES!C1041="","",LOOKUP(SCORES!C1041,{0,1,2,3,4},{4,3,2,1,0}))</f>
        <v/>
      </c>
    </row>
    <row r="992" spans="6:6" x14ac:dyDescent="0.2">
      <c r="F992" t="str">
        <f>IF(SCORES!C1042="","",LOOKUP(SCORES!C1042,{0,1,2,3,4},{4,3,2,1,0}))</f>
        <v/>
      </c>
    </row>
    <row r="993" spans="6:6" x14ac:dyDescent="0.2">
      <c r="F993" t="str">
        <f>IF(SCORES!C1043="","",LOOKUP(SCORES!C1043,{0,1,2,3,4},{4,3,2,1,0}))</f>
        <v/>
      </c>
    </row>
    <row r="994" spans="6:6" x14ac:dyDescent="0.2">
      <c r="F994" t="str">
        <f>IF(SCORES!C1044="","",LOOKUP(SCORES!C1044,{0,1,2,3,4},{4,3,2,1,0}))</f>
        <v/>
      </c>
    </row>
    <row r="995" spans="6:6" x14ac:dyDescent="0.2">
      <c r="F995" t="str">
        <f>IF(SCORES!C1045="","",LOOKUP(SCORES!C1045,{0,1,2,3,4},{4,3,2,1,0}))</f>
        <v/>
      </c>
    </row>
    <row r="996" spans="6:6" x14ac:dyDescent="0.2">
      <c r="F996" t="str">
        <f>IF(SCORES!C1046="","",LOOKUP(SCORES!C1046,{0,1,2,3,4},{4,3,2,1,0}))</f>
        <v/>
      </c>
    </row>
    <row r="997" spans="6:6" x14ac:dyDescent="0.2">
      <c r="F997" t="str">
        <f>IF(SCORES!C1047="","",LOOKUP(SCORES!C1047,{0,1,2,3,4},{4,3,2,1,0}))</f>
        <v/>
      </c>
    </row>
    <row r="998" spans="6:6" x14ac:dyDescent="0.2">
      <c r="F998" t="str">
        <f>IF(SCORES!C1048="","",LOOKUP(SCORES!C1048,{0,1,2,3,4},{4,3,2,1,0}))</f>
        <v/>
      </c>
    </row>
    <row r="999" spans="6:6" x14ac:dyDescent="0.2">
      <c r="F999" t="str">
        <f>IF(SCORES!C1049="","",LOOKUP(SCORES!C1049,{0,1,2,3,4},{4,3,2,1,0}))</f>
        <v/>
      </c>
    </row>
    <row r="1000" spans="6:6" x14ac:dyDescent="0.2">
      <c r="F1000" t="str">
        <f>IF(SCORES!C1050="","",LOOKUP(SCORES!C1050,{0,1,2,3,4},{4,3,2,1,0}))</f>
        <v/>
      </c>
    </row>
    <row r="1001" spans="6:6" x14ac:dyDescent="0.2">
      <c r="F1001" t="str">
        <f>IF(SCORES!C1051="","",LOOKUP(SCORES!C1051,{0,1,2,3,4},{4,3,2,1,0}))</f>
        <v/>
      </c>
    </row>
    <row r="1002" spans="6:6" x14ac:dyDescent="0.2">
      <c r="F1002" t="str">
        <f>IF(SCORES!C1052="","",LOOKUP(SCORES!C1052,{0,1,2,3,4},{4,3,2,1,0}))</f>
        <v/>
      </c>
    </row>
    <row r="1003" spans="6:6" x14ac:dyDescent="0.2">
      <c r="F1003" t="str">
        <f>IF(SCORES!C1053="","",LOOKUP(SCORES!C1053,{0,1,2,3,4},{4,3,2,1,0}))</f>
        <v/>
      </c>
    </row>
    <row r="1004" spans="6:6" x14ac:dyDescent="0.2">
      <c r="F1004" t="str">
        <f>IF(SCORES!C1054="","",LOOKUP(SCORES!C1054,{0,1,2,3,4},{4,3,2,1,0}))</f>
        <v/>
      </c>
    </row>
    <row r="1005" spans="6:6" x14ac:dyDescent="0.2">
      <c r="F1005" t="str">
        <f>IF(SCORES!C1055="","",LOOKUP(SCORES!C1055,{0,1,2,3,4},{4,3,2,1,0}))</f>
        <v/>
      </c>
    </row>
    <row r="1006" spans="6:6" x14ac:dyDescent="0.2">
      <c r="F1006" t="str">
        <f>IF(SCORES!C1056="","",LOOKUP(SCORES!C1056,{0,1,2,3,4},{4,3,2,1,0}))</f>
        <v/>
      </c>
    </row>
    <row r="1007" spans="6:6" x14ac:dyDescent="0.2">
      <c r="F1007" t="str">
        <f>IF(SCORES!C1057="","",LOOKUP(SCORES!C1057,{0,1,2,3,4},{4,3,2,1,0}))</f>
        <v/>
      </c>
    </row>
    <row r="1008" spans="6:6" x14ac:dyDescent="0.2">
      <c r="F1008" t="str">
        <f>IF(SCORES!C1058="","",LOOKUP(SCORES!C1058,{0,1,2,3,4},{4,3,2,1,0}))</f>
        <v/>
      </c>
    </row>
    <row r="1009" spans="6:6" x14ac:dyDescent="0.2">
      <c r="F1009" t="str">
        <f>IF(SCORES!C1059="","",LOOKUP(SCORES!C1059,{0,1,2,3,4},{4,3,2,1,0}))</f>
        <v/>
      </c>
    </row>
    <row r="1010" spans="6:6" x14ac:dyDescent="0.2">
      <c r="F1010" t="str">
        <f>IF(SCORES!C1060="","",LOOKUP(SCORES!C1060,{0,1,2,3,4},{4,3,2,1,0}))</f>
        <v/>
      </c>
    </row>
    <row r="1011" spans="6:6" x14ac:dyDescent="0.2">
      <c r="F1011" t="str">
        <f>IF(SCORES!C1061="","",LOOKUP(SCORES!C1061,{0,1,2,3,4},{4,3,2,1,0}))</f>
        <v/>
      </c>
    </row>
    <row r="1012" spans="6:6" x14ac:dyDescent="0.2">
      <c r="F1012" t="str">
        <f>IF(SCORES!C1062="","",LOOKUP(SCORES!C1062,{0,1,2,3,4},{4,3,2,1,0}))</f>
        <v/>
      </c>
    </row>
    <row r="1013" spans="6:6" x14ac:dyDescent="0.2">
      <c r="F1013" t="str">
        <f>IF(SCORES!C1063="","",LOOKUP(SCORES!C1063,{0,1,2,3,4},{4,3,2,1,0}))</f>
        <v/>
      </c>
    </row>
    <row r="1014" spans="6:6" x14ac:dyDescent="0.2">
      <c r="F1014" t="str">
        <f>IF(SCORES!C1064="","",LOOKUP(SCORES!C1064,{0,1,2,3,4},{4,3,2,1,0}))</f>
        <v/>
      </c>
    </row>
    <row r="1015" spans="6:6" x14ac:dyDescent="0.2">
      <c r="F1015" t="str">
        <f>IF(SCORES!C1065="","",LOOKUP(SCORES!C1065,{0,1,2,3,4},{4,3,2,1,0}))</f>
        <v/>
      </c>
    </row>
    <row r="1016" spans="6:6" x14ac:dyDescent="0.2">
      <c r="F1016" t="str">
        <f>IF(SCORES!C1066="","",LOOKUP(SCORES!C1066,{0,1,2,3,4},{4,3,2,1,0}))</f>
        <v/>
      </c>
    </row>
    <row r="1017" spans="6:6" x14ac:dyDescent="0.2">
      <c r="F1017" t="str">
        <f>IF(SCORES!C1067="","",LOOKUP(SCORES!C1067,{0,1,2,3,4},{4,3,2,1,0}))</f>
        <v/>
      </c>
    </row>
    <row r="1018" spans="6:6" x14ac:dyDescent="0.2">
      <c r="F1018" t="str">
        <f>IF(SCORES!C1068="","",LOOKUP(SCORES!C1068,{0,1,2,3,4},{4,3,2,1,0}))</f>
        <v/>
      </c>
    </row>
    <row r="1019" spans="6:6" x14ac:dyDescent="0.2">
      <c r="F1019" t="str">
        <f>IF(SCORES!C1069="","",LOOKUP(SCORES!C1069,{0,1,2,3,4},{4,3,2,1,0}))</f>
        <v/>
      </c>
    </row>
    <row r="1020" spans="6:6" x14ac:dyDescent="0.2">
      <c r="F1020" t="str">
        <f>IF(SCORES!C1070="","",LOOKUP(SCORES!C1070,{0,1,2,3,4},{4,3,2,1,0}))</f>
        <v/>
      </c>
    </row>
    <row r="1021" spans="6:6" x14ac:dyDescent="0.2">
      <c r="F1021" t="str">
        <f>IF(SCORES!C1071="","",LOOKUP(SCORES!C1071,{0,1,2,3,4},{4,3,2,1,0}))</f>
        <v/>
      </c>
    </row>
    <row r="1022" spans="6:6" x14ac:dyDescent="0.2">
      <c r="F1022" t="str">
        <f>IF(SCORES!C1072="","",LOOKUP(SCORES!C1072,{0,1,2,3,4},{4,3,2,1,0}))</f>
        <v/>
      </c>
    </row>
    <row r="1023" spans="6:6" x14ac:dyDescent="0.2">
      <c r="F1023" t="str">
        <f>IF(SCORES!C1073="","",LOOKUP(SCORES!C1073,{0,1,2,3,4},{4,3,2,1,0}))</f>
        <v/>
      </c>
    </row>
    <row r="1024" spans="6:6" x14ac:dyDescent="0.2">
      <c r="F1024" t="str">
        <f>IF(SCORES!C1074="","",LOOKUP(SCORES!C1074,{0,1,2,3,4},{4,3,2,1,0}))</f>
        <v/>
      </c>
    </row>
    <row r="1025" spans="6:6" x14ac:dyDescent="0.2">
      <c r="F1025" t="str">
        <f>IF(SCORES!C1075="","",LOOKUP(SCORES!C1075,{0,1,2,3,4},{4,3,2,1,0}))</f>
        <v/>
      </c>
    </row>
    <row r="1026" spans="6:6" x14ac:dyDescent="0.2">
      <c r="F1026" t="str">
        <f>IF(SCORES!C1076="","",LOOKUP(SCORES!C1076,{0,1,2,3,4},{4,3,2,1,0}))</f>
        <v/>
      </c>
    </row>
    <row r="1027" spans="6:6" x14ac:dyDescent="0.2">
      <c r="F1027" t="str">
        <f>IF(SCORES!C1077="","",LOOKUP(SCORES!C1077,{0,1,2,3,4},{4,3,2,1,0}))</f>
        <v/>
      </c>
    </row>
    <row r="1028" spans="6:6" x14ac:dyDescent="0.2">
      <c r="F1028" t="str">
        <f>IF(SCORES!C1078="","",LOOKUP(SCORES!C1078,{0,1,2,3,4},{4,3,2,1,0}))</f>
        <v/>
      </c>
    </row>
    <row r="1029" spans="6:6" x14ac:dyDescent="0.2">
      <c r="F1029" t="str">
        <f>IF(SCORES!C1079="","",LOOKUP(SCORES!C1079,{0,1,2,3,4},{4,3,2,1,0}))</f>
        <v/>
      </c>
    </row>
    <row r="1030" spans="6:6" x14ac:dyDescent="0.2">
      <c r="F1030" t="str">
        <f>IF(SCORES!C1080="","",LOOKUP(SCORES!C1080,{0,1,2,3,4},{4,3,2,1,0}))</f>
        <v/>
      </c>
    </row>
    <row r="1031" spans="6:6" x14ac:dyDescent="0.2">
      <c r="F1031" t="str">
        <f>IF(SCORES!C1081="","",LOOKUP(SCORES!C1081,{0,1,2,3,4},{4,3,2,1,0}))</f>
        <v/>
      </c>
    </row>
    <row r="1032" spans="6:6" x14ac:dyDescent="0.2">
      <c r="F1032" t="str">
        <f>IF(SCORES!C1082="","",LOOKUP(SCORES!C1082,{0,1,2,3,4},{4,3,2,1,0}))</f>
        <v/>
      </c>
    </row>
    <row r="1033" spans="6:6" x14ac:dyDescent="0.2">
      <c r="F1033" t="str">
        <f>IF(SCORES!C1083="","",LOOKUP(SCORES!C1083,{0,1,2,3,4},{4,3,2,1,0}))</f>
        <v/>
      </c>
    </row>
    <row r="1034" spans="6:6" x14ac:dyDescent="0.2">
      <c r="F1034" t="str">
        <f>IF(SCORES!C1084="","",LOOKUP(SCORES!C1084,{0,1,2,3,4},{4,3,2,1,0}))</f>
        <v/>
      </c>
    </row>
    <row r="1035" spans="6:6" x14ac:dyDescent="0.2">
      <c r="F1035" t="str">
        <f>IF(SCORES!C1085="","",LOOKUP(SCORES!C1085,{0,1,2,3,4},{4,3,2,1,0}))</f>
        <v/>
      </c>
    </row>
    <row r="1036" spans="6:6" x14ac:dyDescent="0.2">
      <c r="F1036" t="str">
        <f>IF(SCORES!C1086="","",LOOKUP(SCORES!C1086,{0,1,2,3,4},{4,3,2,1,0}))</f>
        <v/>
      </c>
    </row>
    <row r="1037" spans="6:6" x14ac:dyDescent="0.2">
      <c r="F1037" t="str">
        <f>IF(SCORES!C1087="","",LOOKUP(SCORES!C1087,{0,1,2,3,4},{4,3,2,1,0}))</f>
        <v/>
      </c>
    </row>
    <row r="1038" spans="6:6" x14ac:dyDescent="0.2">
      <c r="F1038" t="str">
        <f>IF(SCORES!C1088="","",LOOKUP(SCORES!C1088,{0,1,2,3,4},{4,3,2,1,0}))</f>
        <v/>
      </c>
    </row>
    <row r="1039" spans="6:6" x14ac:dyDescent="0.2">
      <c r="F1039" t="str">
        <f>IF(SCORES!C1089="","",LOOKUP(SCORES!C1089,{0,1,2,3,4},{4,3,2,1,0}))</f>
        <v/>
      </c>
    </row>
    <row r="1040" spans="6:6" x14ac:dyDescent="0.2">
      <c r="F1040" t="str">
        <f>IF(SCORES!C1090="","",LOOKUP(SCORES!C1090,{0,1,2,3,4},{4,3,2,1,0}))</f>
        <v/>
      </c>
    </row>
    <row r="1041" spans="6:6" x14ac:dyDescent="0.2">
      <c r="F1041" t="str">
        <f>IF(SCORES!C1091="","",LOOKUP(SCORES!C1091,{0,1,2,3,4},{4,3,2,1,0}))</f>
        <v/>
      </c>
    </row>
    <row r="1042" spans="6:6" x14ac:dyDescent="0.2">
      <c r="F1042" t="str">
        <f>IF(SCORES!C1092="","",LOOKUP(SCORES!C1092,{0,1,2,3,4},{4,3,2,1,0}))</f>
        <v/>
      </c>
    </row>
    <row r="1043" spans="6:6" x14ac:dyDescent="0.2">
      <c r="F1043" t="str">
        <f>IF(SCORES!C1093="","",LOOKUP(SCORES!C1093,{0,1,2,3,4},{4,3,2,1,0}))</f>
        <v/>
      </c>
    </row>
    <row r="1044" spans="6:6" x14ac:dyDescent="0.2">
      <c r="F1044" t="str">
        <f>IF(SCORES!C1094="","",LOOKUP(SCORES!C1094,{0,1,2,3,4},{4,3,2,1,0}))</f>
        <v/>
      </c>
    </row>
    <row r="1045" spans="6:6" x14ac:dyDescent="0.2">
      <c r="F1045" t="str">
        <f>IF(SCORES!C1095="","",LOOKUP(SCORES!C1095,{0,1,2,3,4},{4,3,2,1,0}))</f>
        <v/>
      </c>
    </row>
    <row r="1046" spans="6:6" x14ac:dyDescent="0.2">
      <c r="F1046" t="str">
        <f>IF(SCORES!C1096="","",LOOKUP(SCORES!C1096,{0,1,2,3,4},{4,3,2,1,0}))</f>
        <v/>
      </c>
    </row>
    <row r="1047" spans="6:6" x14ac:dyDescent="0.2">
      <c r="F1047" t="str">
        <f>IF(SCORES!C1097="","",LOOKUP(SCORES!C1097,{0,1,2,3,4},{4,3,2,1,0}))</f>
        <v/>
      </c>
    </row>
    <row r="1048" spans="6:6" x14ac:dyDescent="0.2">
      <c r="F1048" t="str">
        <f>IF(SCORES!C1098="","",LOOKUP(SCORES!C1098,{0,1,2,3,4},{4,3,2,1,0}))</f>
        <v/>
      </c>
    </row>
    <row r="1049" spans="6:6" x14ac:dyDescent="0.2">
      <c r="F1049" t="str">
        <f>IF(SCORES!C1099="","",LOOKUP(SCORES!C1099,{0,1,2,3,4},{4,3,2,1,0}))</f>
        <v/>
      </c>
    </row>
    <row r="1050" spans="6:6" x14ac:dyDescent="0.2">
      <c r="F1050" t="str">
        <f>IF(SCORES!C1100="","",LOOKUP(SCORES!C1100,{0,1,2,3,4},{4,3,2,1,0}))</f>
        <v/>
      </c>
    </row>
    <row r="1051" spans="6:6" x14ac:dyDescent="0.2">
      <c r="F1051" t="str">
        <f>IF(SCORES!C1101="","",LOOKUP(SCORES!C1101,{0,1,2,3,4},{4,3,2,1,0}))</f>
        <v/>
      </c>
    </row>
    <row r="1052" spans="6:6" x14ac:dyDescent="0.2">
      <c r="F1052" t="str">
        <f>IF(SCORES!C1102="","",LOOKUP(SCORES!C1102,{0,1,2,3,4},{4,3,2,1,0}))</f>
        <v/>
      </c>
    </row>
    <row r="1053" spans="6:6" x14ac:dyDescent="0.2">
      <c r="F1053" t="str">
        <f>IF(SCORES!C1103="","",LOOKUP(SCORES!C1103,{0,1,2,3,4},{4,3,2,1,0}))</f>
        <v/>
      </c>
    </row>
    <row r="1054" spans="6:6" x14ac:dyDescent="0.2">
      <c r="F1054" t="str">
        <f>IF(SCORES!C1104="","",LOOKUP(SCORES!C1104,{0,1,2,3,4},{4,3,2,1,0}))</f>
        <v/>
      </c>
    </row>
    <row r="1055" spans="6:6" x14ac:dyDescent="0.2">
      <c r="F1055" t="str">
        <f>IF(SCORES!C1105="","",LOOKUP(SCORES!C1105,{0,1,2,3,4},{4,3,2,1,0}))</f>
        <v/>
      </c>
    </row>
    <row r="1056" spans="6:6" x14ac:dyDescent="0.2">
      <c r="F1056" t="str">
        <f>IF(SCORES!C1106="","",LOOKUP(SCORES!C1106,{0,1,2,3,4},{4,3,2,1,0}))</f>
        <v/>
      </c>
    </row>
    <row r="1057" spans="6:6" x14ac:dyDescent="0.2">
      <c r="F1057" t="str">
        <f>IF(SCORES!C1107="","",LOOKUP(SCORES!C1107,{0,1,2,3,4},{4,3,2,1,0}))</f>
        <v/>
      </c>
    </row>
    <row r="1058" spans="6:6" x14ac:dyDescent="0.2">
      <c r="F1058" t="str">
        <f>IF(SCORES!C1108="","",LOOKUP(SCORES!C1108,{0,1,2,3,4},{4,3,2,1,0}))</f>
        <v/>
      </c>
    </row>
    <row r="1059" spans="6:6" x14ac:dyDescent="0.2">
      <c r="F1059" t="str">
        <f>IF(SCORES!C1109="","",LOOKUP(SCORES!C1109,{0,1,2,3,4},{4,3,2,1,0}))</f>
        <v/>
      </c>
    </row>
    <row r="1060" spans="6:6" x14ac:dyDescent="0.2">
      <c r="F1060" t="str">
        <f>IF(SCORES!C1110="","",LOOKUP(SCORES!C1110,{0,1,2,3,4},{4,3,2,1,0}))</f>
        <v/>
      </c>
    </row>
    <row r="1061" spans="6:6" x14ac:dyDescent="0.2">
      <c r="F1061" t="str">
        <f>IF(SCORES!C1111="","",LOOKUP(SCORES!C1111,{0,1,2,3,4},{4,3,2,1,0}))</f>
        <v/>
      </c>
    </row>
    <row r="1062" spans="6:6" x14ac:dyDescent="0.2">
      <c r="F1062" t="str">
        <f>IF(SCORES!C1112="","",LOOKUP(SCORES!C1112,{0,1,2,3,4},{4,3,2,1,0}))</f>
        <v/>
      </c>
    </row>
    <row r="1063" spans="6:6" x14ac:dyDescent="0.2">
      <c r="F1063" t="str">
        <f>IF(SCORES!C1113="","",LOOKUP(SCORES!C1113,{0,1,2,3,4},{4,3,2,1,0}))</f>
        <v/>
      </c>
    </row>
    <row r="1064" spans="6:6" x14ac:dyDescent="0.2">
      <c r="F1064" t="str">
        <f>IF(SCORES!C1114="","",LOOKUP(SCORES!C1114,{0,1,2,3,4},{4,3,2,1,0}))</f>
        <v/>
      </c>
    </row>
    <row r="1065" spans="6:6" x14ac:dyDescent="0.2">
      <c r="F1065" t="str">
        <f>IF(SCORES!C1115="","",LOOKUP(SCORES!C1115,{0,1,2,3,4},{4,3,2,1,0}))</f>
        <v/>
      </c>
    </row>
    <row r="1066" spans="6:6" x14ac:dyDescent="0.2">
      <c r="F1066" t="str">
        <f>IF(SCORES!C1116="","",LOOKUP(SCORES!C1116,{0,1,2,3,4},{4,3,2,1,0}))</f>
        <v/>
      </c>
    </row>
    <row r="1067" spans="6:6" x14ac:dyDescent="0.2">
      <c r="F1067" t="str">
        <f>IF(SCORES!C1117="","",LOOKUP(SCORES!C1117,{0,1,2,3,4},{4,3,2,1,0}))</f>
        <v/>
      </c>
    </row>
    <row r="1068" spans="6:6" x14ac:dyDescent="0.2">
      <c r="F1068" t="str">
        <f>IF(SCORES!C1118="","",LOOKUP(SCORES!C1118,{0,1,2,3,4},{4,3,2,1,0}))</f>
        <v/>
      </c>
    </row>
    <row r="1069" spans="6:6" x14ac:dyDescent="0.2">
      <c r="F1069" t="str">
        <f>IF(SCORES!C1119="","",LOOKUP(SCORES!C1119,{0,1,2,3,4},{4,3,2,1,0}))</f>
        <v/>
      </c>
    </row>
    <row r="1070" spans="6:6" x14ac:dyDescent="0.2">
      <c r="F1070" t="str">
        <f>IF(SCORES!C1120="","",LOOKUP(SCORES!C1120,{0,1,2,3,4},{4,3,2,1,0}))</f>
        <v/>
      </c>
    </row>
    <row r="1071" spans="6:6" x14ac:dyDescent="0.2">
      <c r="F1071" t="str">
        <f>IF(SCORES!C1121="","",LOOKUP(SCORES!C1121,{0,1,2,3,4},{4,3,2,1,0}))</f>
        <v/>
      </c>
    </row>
    <row r="1072" spans="6:6" x14ac:dyDescent="0.2">
      <c r="F1072" t="str">
        <f>IF(SCORES!C1122="","",LOOKUP(SCORES!C1122,{0,1,2,3,4},{4,3,2,1,0}))</f>
        <v/>
      </c>
    </row>
    <row r="1073" spans="6:6" x14ac:dyDescent="0.2">
      <c r="F1073" t="str">
        <f>IF(SCORES!C1123="","",LOOKUP(SCORES!C1123,{0,1,2,3,4},{4,3,2,1,0}))</f>
        <v/>
      </c>
    </row>
    <row r="1074" spans="6:6" x14ac:dyDescent="0.2">
      <c r="F1074" t="str">
        <f>IF(SCORES!C1124="","",LOOKUP(SCORES!C1124,{0,1,2,3,4},{4,3,2,1,0}))</f>
        <v/>
      </c>
    </row>
    <row r="1075" spans="6:6" x14ac:dyDescent="0.2">
      <c r="F1075" t="str">
        <f>IF(SCORES!C1125="","",LOOKUP(SCORES!C1125,{0,1,2,3,4},{4,3,2,1,0}))</f>
        <v/>
      </c>
    </row>
    <row r="1076" spans="6:6" x14ac:dyDescent="0.2">
      <c r="F1076" t="str">
        <f>IF(SCORES!C1126="","",LOOKUP(SCORES!C1126,{0,1,2,3,4},{4,3,2,1,0}))</f>
        <v/>
      </c>
    </row>
    <row r="1077" spans="6:6" x14ac:dyDescent="0.2">
      <c r="F1077" t="str">
        <f>IF(SCORES!C1127="","",LOOKUP(SCORES!C1127,{0,1,2,3,4},{4,3,2,1,0}))</f>
        <v/>
      </c>
    </row>
    <row r="1078" spans="6:6" x14ac:dyDescent="0.2">
      <c r="F1078" t="str">
        <f>IF(SCORES!C1128="","",LOOKUP(SCORES!C1128,{0,1,2,3,4},{4,3,2,1,0}))</f>
        <v/>
      </c>
    </row>
    <row r="1079" spans="6:6" x14ac:dyDescent="0.2">
      <c r="F1079" t="str">
        <f>IF(SCORES!C1129="","",LOOKUP(SCORES!C1129,{0,1,2,3,4},{4,3,2,1,0}))</f>
        <v/>
      </c>
    </row>
    <row r="1080" spans="6:6" x14ac:dyDescent="0.2">
      <c r="F1080" t="str">
        <f>IF(SCORES!C1130="","",LOOKUP(SCORES!C1130,{0,1,2,3,4},{4,3,2,1,0}))</f>
        <v/>
      </c>
    </row>
    <row r="1081" spans="6:6" x14ac:dyDescent="0.2">
      <c r="F1081" t="str">
        <f>IF(SCORES!C1131="","",LOOKUP(SCORES!C1131,{0,1,2,3,4},{4,3,2,1,0}))</f>
        <v/>
      </c>
    </row>
    <row r="1082" spans="6:6" x14ac:dyDescent="0.2">
      <c r="F1082" t="str">
        <f>IF(SCORES!C1132="","",LOOKUP(SCORES!C1132,{0,1,2,3,4},{4,3,2,1,0}))</f>
        <v/>
      </c>
    </row>
    <row r="1083" spans="6:6" x14ac:dyDescent="0.2">
      <c r="F1083" t="str">
        <f>IF(SCORES!C1133="","",LOOKUP(SCORES!C1133,{0,1,2,3,4},{4,3,2,1,0}))</f>
        <v/>
      </c>
    </row>
    <row r="1084" spans="6:6" x14ac:dyDescent="0.2">
      <c r="F1084" t="str">
        <f>IF(SCORES!C1134="","",LOOKUP(SCORES!C1134,{0,1,2,3,4},{4,3,2,1,0}))</f>
        <v/>
      </c>
    </row>
    <row r="1085" spans="6:6" x14ac:dyDescent="0.2">
      <c r="F1085" t="str">
        <f>IF(SCORES!C1135="","",LOOKUP(SCORES!C1135,{0,1,2,3,4},{4,3,2,1,0}))</f>
        <v/>
      </c>
    </row>
    <row r="1086" spans="6:6" x14ac:dyDescent="0.2">
      <c r="F1086" t="str">
        <f>IF(SCORES!C1136="","",LOOKUP(SCORES!C1136,{0,1,2,3,4},{4,3,2,1,0}))</f>
        <v/>
      </c>
    </row>
    <row r="1087" spans="6:6" x14ac:dyDescent="0.2">
      <c r="F1087" t="str">
        <f>IF(SCORES!C1137="","",LOOKUP(SCORES!C1137,{0,1,2,3,4},{4,3,2,1,0}))</f>
        <v/>
      </c>
    </row>
    <row r="1088" spans="6:6" x14ac:dyDescent="0.2">
      <c r="F1088" t="str">
        <f>IF(SCORES!C1138="","",LOOKUP(SCORES!C1138,{0,1,2,3,4},{4,3,2,1,0}))</f>
        <v/>
      </c>
    </row>
    <row r="1089" spans="6:6" x14ac:dyDescent="0.2">
      <c r="F1089" t="str">
        <f>IF(SCORES!C1139="","",LOOKUP(SCORES!C1139,{0,1,2,3,4},{4,3,2,1,0}))</f>
        <v/>
      </c>
    </row>
    <row r="1090" spans="6:6" x14ac:dyDescent="0.2">
      <c r="F1090" t="str">
        <f>IF(SCORES!C1140="","",LOOKUP(SCORES!C1140,{0,1,2,3,4},{4,3,2,1,0}))</f>
        <v/>
      </c>
    </row>
    <row r="1091" spans="6:6" x14ac:dyDescent="0.2">
      <c r="F1091" t="str">
        <f>IF(SCORES!C1141="","",LOOKUP(SCORES!C1141,{0,1,2,3,4},{4,3,2,1,0}))</f>
        <v/>
      </c>
    </row>
    <row r="1092" spans="6:6" x14ac:dyDescent="0.2">
      <c r="F1092" t="str">
        <f>IF(SCORES!C1142="","",LOOKUP(SCORES!C1142,{0,1,2,3,4},{4,3,2,1,0}))</f>
        <v/>
      </c>
    </row>
    <row r="1093" spans="6:6" x14ac:dyDescent="0.2">
      <c r="F1093" t="str">
        <f>IF(SCORES!C1143="","",LOOKUP(SCORES!C1143,{0,1,2,3,4},{4,3,2,1,0}))</f>
        <v/>
      </c>
    </row>
    <row r="1094" spans="6:6" x14ac:dyDescent="0.2">
      <c r="F1094" t="str">
        <f>IF(SCORES!C1144="","",LOOKUP(SCORES!C1144,{0,1,2,3,4},{4,3,2,1,0}))</f>
        <v/>
      </c>
    </row>
    <row r="1095" spans="6:6" x14ac:dyDescent="0.2">
      <c r="F1095" t="str">
        <f>IF(SCORES!C1145="","",LOOKUP(SCORES!C1145,{0,1,2,3,4},{4,3,2,1,0}))</f>
        <v/>
      </c>
    </row>
    <row r="1096" spans="6:6" x14ac:dyDescent="0.2">
      <c r="F1096" t="str">
        <f>IF(SCORES!C1146="","",LOOKUP(SCORES!C1146,{0,1,2,3,4},{4,3,2,1,0}))</f>
        <v/>
      </c>
    </row>
    <row r="1097" spans="6:6" x14ac:dyDescent="0.2">
      <c r="F1097" t="str">
        <f>IF(SCORES!C1147="","",LOOKUP(SCORES!C1147,{0,1,2,3,4},{4,3,2,1,0}))</f>
        <v/>
      </c>
    </row>
    <row r="1098" spans="6:6" x14ac:dyDescent="0.2">
      <c r="F1098" t="str">
        <f>IF(SCORES!C1148="","",LOOKUP(SCORES!C1148,{0,1,2,3,4},{4,3,2,1,0}))</f>
        <v/>
      </c>
    </row>
    <row r="1099" spans="6:6" x14ac:dyDescent="0.2">
      <c r="F1099" t="str">
        <f>IF(SCORES!C1149="","",LOOKUP(SCORES!C1149,{0,1,2,3,4},{4,3,2,1,0}))</f>
        <v/>
      </c>
    </row>
    <row r="1100" spans="6:6" x14ac:dyDescent="0.2">
      <c r="F1100" t="str">
        <f>IF(SCORES!C1150="","",LOOKUP(SCORES!C1150,{0,1,2,3,4},{4,3,2,1,0}))</f>
        <v/>
      </c>
    </row>
    <row r="1101" spans="6:6" x14ac:dyDescent="0.2">
      <c r="F1101" t="str">
        <f>IF(SCORES!C1151="","",LOOKUP(SCORES!C1151,{0,1,2,3,4},{4,3,2,1,0}))</f>
        <v/>
      </c>
    </row>
    <row r="1102" spans="6:6" x14ac:dyDescent="0.2">
      <c r="F1102" t="str">
        <f>IF(SCORES!C1152="","",LOOKUP(SCORES!C1152,{0,1,2,3,4},{4,3,2,1,0}))</f>
        <v/>
      </c>
    </row>
    <row r="1103" spans="6:6" x14ac:dyDescent="0.2">
      <c r="F1103" t="str">
        <f>IF(SCORES!C1153="","",LOOKUP(SCORES!C1153,{0,1,2,3,4},{4,3,2,1,0}))</f>
        <v/>
      </c>
    </row>
    <row r="1104" spans="6:6" x14ac:dyDescent="0.2">
      <c r="F1104" t="str">
        <f>IF(SCORES!C1154="","",LOOKUP(SCORES!C1154,{0,1,2,3,4},{4,3,2,1,0}))</f>
        <v/>
      </c>
    </row>
    <row r="1105" spans="6:6" x14ac:dyDescent="0.2">
      <c r="F1105" t="str">
        <f>IF(SCORES!C1155="","",LOOKUP(SCORES!C1155,{0,1,2,3,4},{4,3,2,1,0}))</f>
        <v/>
      </c>
    </row>
    <row r="1106" spans="6:6" x14ac:dyDescent="0.2">
      <c r="F1106" t="str">
        <f>IF(SCORES!C1156="","",LOOKUP(SCORES!C1156,{0,1,2,3,4},{4,3,2,1,0}))</f>
        <v/>
      </c>
    </row>
    <row r="1107" spans="6:6" x14ac:dyDescent="0.2">
      <c r="F1107" t="str">
        <f>IF(SCORES!C1157="","",LOOKUP(SCORES!C1157,{0,1,2,3,4},{4,3,2,1,0}))</f>
        <v/>
      </c>
    </row>
    <row r="1108" spans="6:6" x14ac:dyDescent="0.2">
      <c r="F1108" t="str">
        <f>IF(SCORES!C1158="","",LOOKUP(SCORES!C1158,{0,1,2,3,4},{4,3,2,1,0}))</f>
        <v/>
      </c>
    </row>
    <row r="1109" spans="6:6" x14ac:dyDescent="0.2">
      <c r="F1109" t="str">
        <f>IF(SCORES!C1159="","",LOOKUP(SCORES!C1159,{0,1,2,3,4},{4,3,2,1,0}))</f>
        <v/>
      </c>
    </row>
    <row r="1110" spans="6:6" x14ac:dyDescent="0.2">
      <c r="F1110" t="str">
        <f>IF(SCORES!C1160="","",LOOKUP(SCORES!C1160,{0,1,2,3,4},{4,3,2,1,0}))</f>
        <v/>
      </c>
    </row>
    <row r="1111" spans="6:6" x14ac:dyDescent="0.2">
      <c r="F1111" t="str">
        <f>IF(SCORES!C1161="","",LOOKUP(SCORES!C1161,{0,1,2,3,4},{4,3,2,1,0}))</f>
        <v/>
      </c>
    </row>
    <row r="1112" spans="6:6" x14ac:dyDescent="0.2">
      <c r="F1112" t="str">
        <f>IF(SCORES!C1162="","",LOOKUP(SCORES!C1162,{0,1,2,3,4},{4,3,2,1,0}))</f>
        <v/>
      </c>
    </row>
    <row r="1113" spans="6:6" x14ac:dyDescent="0.2">
      <c r="F1113" t="str">
        <f>IF(SCORES!C1163="","",LOOKUP(SCORES!C1163,{0,1,2,3,4},{4,3,2,1,0}))</f>
        <v/>
      </c>
    </row>
    <row r="1114" spans="6:6" x14ac:dyDescent="0.2">
      <c r="F1114" t="str">
        <f>IF(SCORES!C1164="","",LOOKUP(SCORES!C1164,{0,1,2,3,4},{4,3,2,1,0}))</f>
        <v/>
      </c>
    </row>
    <row r="1115" spans="6:6" x14ac:dyDescent="0.2">
      <c r="F1115" t="str">
        <f>IF(SCORES!C1165="","",LOOKUP(SCORES!C1165,{0,1,2,3,4},{4,3,2,1,0}))</f>
        <v/>
      </c>
    </row>
    <row r="1116" spans="6:6" x14ac:dyDescent="0.2">
      <c r="F1116" t="str">
        <f>IF(SCORES!C1166="","",LOOKUP(SCORES!C1166,{0,1,2,3,4},{4,3,2,1,0}))</f>
        <v/>
      </c>
    </row>
    <row r="1117" spans="6:6" x14ac:dyDescent="0.2">
      <c r="F1117" t="str">
        <f>IF(SCORES!C1167="","",LOOKUP(SCORES!C1167,{0,1,2,3,4},{4,3,2,1,0}))</f>
        <v/>
      </c>
    </row>
    <row r="1118" spans="6:6" x14ac:dyDescent="0.2">
      <c r="F1118" t="str">
        <f>IF(SCORES!C1168="","",LOOKUP(SCORES!C1168,{0,1,2,3,4},{4,3,2,1,0}))</f>
        <v/>
      </c>
    </row>
    <row r="1119" spans="6:6" x14ac:dyDescent="0.2">
      <c r="F1119" t="str">
        <f>IF(SCORES!C1169="","",LOOKUP(SCORES!C1169,{0,1,2,3,4},{4,3,2,1,0}))</f>
        <v/>
      </c>
    </row>
    <row r="1120" spans="6:6" x14ac:dyDescent="0.2">
      <c r="F1120" t="str">
        <f>IF(SCORES!C1170="","",LOOKUP(SCORES!C1170,{0,1,2,3,4},{4,3,2,1,0}))</f>
        <v/>
      </c>
    </row>
    <row r="1121" spans="6:6" x14ac:dyDescent="0.2">
      <c r="F1121" t="str">
        <f>IF(SCORES!C1171="","",LOOKUP(SCORES!C1171,{0,1,2,3,4},{4,3,2,1,0}))</f>
        <v/>
      </c>
    </row>
    <row r="1122" spans="6:6" x14ac:dyDescent="0.2">
      <c r="F1122" t="str">
        <f>IF(SCORES!C1172="","",LOOKUP(SCORES!C1172,{0,1,2,3,4},{4,3,2,1,0}))</f>
        <v/>
      </c>
    </row>
    <row r="1123" spans="6:6" x14ac:dyDescent="0.2">
      <c r="F1123" t="str">
        <f>IF(SCORES!C1173="","",LOOKUP(SCORES!C1173,{0,1,2,3,4},{4,3,2,1,0}))</f>
        <v/>
      </c>
    </row>
    <row r="1124" spans="6:6" x14ac:dyDescent="0.2">
      <c r="F1124" t="str">
        <f>IF(SCORES!C1174="","",LOOKUP(SCORES!C1174,{0,1,2,3,4},{4,3,2,1,0}))</f>
        <v/>
      </c>
    </row>
    <row r="1125" spans="6:6" x14ac:dyDescent="0.2">
      <c r="F1125" t="str">
        <f>IF(SCORES!C1175="","",LOOKUP(SCORES!C1175,{0,1,2,3,4},{4,3,2,1,0}))</f>
        <v/>
      </c>
    </row>
    <row r="1126" spans="6:6" x14ac:dyDescent="0.2">
      <c r="F1126" t="str">
        <f>IF(SCORES!C1176="","",LOOKUP(SCORES!C1176,{0,1,2,3,4},{4,3,2,1,0}))</f>
        <v/>
      </c>
    </row>
    <row r="1127" spans="6:6" x14ac:dyDescent="0.2">
      <c r="F1127" t="str">
        <f>IF(SCORES!C1177="","",LOOKUP(SCORES!C1177,{0,1,2,3,4},{4,3,2,1,0}))</f>
        <v/>
      </c>
    </row>
    <row r="1128" spans="6:6" x14ac:dyDescent="0.2">
      <c r="F1128" t="str">
        <f>IF(SCORES!C1178="","",LOOKUP(SCORES!C1178,{0,1,2,3,4},{4,3,2,1,0}))</f>
        <v/>
      </c>
    </row>
    <row r="1129" spans="6:6" x14ac:dyDescent="0.2">
      <c r="F1129" t="str">
        <f>IF(SCORES!C1179="","",LOOKUP(SCORES!C1179,{0,1,2,3,4},{4,3,2,1,0}))</f>
        <v/>
      </c>
    </row>
    <row r="1130" spans="6:6" x14ac:dyDescent="0.2">
      <c r="F1130" t="str">
        <f>IF(SCORES!C1180="","",LOOKUP(SCORES!C1180,{0,1,2,3,4},{4,3,2,1,0}))</f>
        <v/>
      </c>
    </row>
    <row r="1131" spans="6:6" x14ac:dyDescent="0.2">
      <c r="F1131" t="str">
        <f>IF(SCORES!C1181="","",LOOKUP(SCORES!C1181,{0,1,2,3,4},{4,3,2,1,0}))</f>
        <v/>
      </c>
    </row>
    <row r="1132" spans="6:6" x14ac:dyDescent="0.2">
      <c r="F1132" t="str">
        <f>IF(SCORES!C1182="","",LOOKUP(SCORES!C1182,{0,1,2,3,4},{4,3,2,1,0}))</f>
        <v/>
      </c>
    </row>
    <row r="1133" spans="6:6" x14ac:dyDescent="0.2">
      <c r="F1133" t="str">
        <f>IF(SCORES!C1183="","",LOOKUP(SCORES!C1183,{0,1,2,3,4},{4,3,2,1,0}))</f>
        <v/>
      </c>
    </row>
    <row r="1134" spans="6:6" x14ac:dyDescent="0.2">
      <c r="F1134" t="str">
        <f>IF(SCORES!C1184="","",LOOKUP(SCORES!C1184,{0,1,2,3,4},{4,3,2,1,0}))</f>
        <v/>
      </c>
    </row>
    <row r="1135" spans="6:6" x14ac:dyDescent="0.2">
      <c r="F1135" t="str">
        <f>IF(SCORES!C1185="","",LOOKUP(SCORES!C1185,{0,1,2,3,4},{4,3,2,1,0}))</f>
        <v/>
      </c>
    </row>
    <row r="1136" spans="6:6" x14ac:dyDescent="0.2">
      <c r="F1136" t="str">
        <f>IF(SCORES!C1186="","",LOOKUP(SCORES!C1186,{0,1,2,3,4},{4,3,2,1,0}))</f>
        <v/>
      </c>
    </row>
    <row r="1137" spans="6:6" x14ac:dyDescent="0.2">
      <c r="F1137" t="str">
        <f>IF(SCORES!C1187="","",LOOKUP(SCORES!C1187,{0,1,2,3,4},{4,3,2,1,0}))</f>
        <v/>
      </c>
    </row>
    <row r="1138" spans="6:6" x14ac:dyDescent="0.2">
      <c r="F1138" t="str">
        <f>IF(SCORES!C1188="","",LOOKUP(SCORES!C1188,{0,1,2,3,4},{4,3,2,1,0}))</f>
        <v/>
      </c>
    </row>
    <row r="1139" spans="6:6" x14ac:dyDescent="0.2">
      <c r="F1139" t="str">
        <f>IF(SCORES!C1189="","",LOOKUP(SCORES!C1189,{0,1,2,3,4},{4,3,2,1,0}))</f>
        <v/>
      </c>
    </row>
    <row r="1140" spans="6:6" x14ac:dyDescent="0.2">
      <c r="F1140" t="str">
        <f>IF(SCORES!C1190="","",LOOKUP(SCORES!C1190,{0,1,2,3,4},{4,3,2,1,0}))</f>
        <v/>
      </c>
    </row>
    <row r="1141" spans="6:6" x14ac:dyDescent="0.2">
      <c r="F1141" t="str">
        <f>IF(SCORES!C1191="","",LOOKUP(SCORES!C1191,{0,1,2,3,4},{4,3,2,1,0}))</f>
        <v/>
      </c>
    </row>
    <row r="1142" spans="6:6" x14ac:dyDescent="0.2">
      <c r="F1142" t="str">
        <f>IF(SCORES!C1192="","",LOOKUP(SCORES!C1192,{0,1,2,3,4},{4,3,2,1,0}))</f>
        <v/>
      </c>
    </row>
    <row r="1143" spans="6:6" x14ac:dyDescent="0.2">
      <c r="F1143" t="str">
        <f>IF(SCORES!C1193="","",LOOKUP(SCORES!C1193,{0,1,2,3,4},{4,3,2,1,0}))</f>
        <v/>
      </c>
    </row>
    <row r="1144" spans="6:6" x14ac:dyDescent="0.2">
      <c r="F1144" t="str">
        <f>IF(SCORES!C1194="","",LOOKUP(SCORES!C1194,{0,1,2,3,4},{4,3,2,1,0}))</f>
        <v/>
      </c>
    </row>
    <row r="1145" spans="6:6" x14ac:dyDescent="0.2">
      <c r="F1145" t="str">
        <f>IF(SCORES!C1195="","",LOOKUP(SCORES!C1195,{0,1,2,3,4},{4,3,2,1,0}))</f>
        <v/>
      </c>
    </row>
    <row r="1146" spans="6:6" x14ac:dyDescent="0.2">
      <c r="F1146" t="str">
        <f>IF(SCORES!C1196="","",LOOKUP(SCORES!C1196,{0,1,2,3,4},{4,3,2,1,0}))</f>
        <v/>
      </c>
    </row>
    <row r="1147" spans="6:6" x14ac:dyDescent="0.2">
      <c r="F1147" t="str">
        <f>IF(SCORES!C1197="","",LOOKUP(SCORES!C1197,{0,1,2,3,4},{4,3,2,1,0}))</f>
        <v/>
      </c>
    </row>
    <row r="1148" spans="6:6" x14ac:dyDescent="0.2">
      <c r="F1148" t="str">
        <f>IF(SCORES!C1198="","",LOOKUP(SCORES!C1198,{0,1,2,3,4},{4,3,2,1,0}))</f>
        <v/>
      </c>
    </row>
    <row r="1149" spans="6:6" x14ac:dyDescent="0.2">
      <c r="F1149" t="str">
        <f>IF(SCORES!C1199="","",LOOKUP(SCORES!C1199,{0,1,2,3,4},{4,3,2,1,0}))</f>
        <v/>
      </c>
    </row>
    <row r="1150" spans="6:6" x14ac:dyDescent="0.2">
      <c r="F1150" t="str">
        <f>IF(SCORES!C1200="","",LOOKUP(SCORES!C1200,{0,1,2,3,4},{4,3,2,1,0}))</f>
        <v/>
      </c>
    </row>
    <row r="1151" spans="6:6" x14ac:dyDescent="0.2">
      <c r="F1151" t="str">
        <f>IF(SCORES!C1201="","",LOOKUP(SCORES!C1201,{0,1,2,3,4},{4,3,2,1,0}))</f>
        <v/>
      </c>
    </row>
    <row r="1152" spans="6:6" x14ac:dyDescent="0.2">
      <c r="F1152" t="str">
        <f>IF(SCORES!C1202="","",LOOKUP(SCORES!C1202,{0,1,2,3,4},{4,3,2,1,0}))</f>
        <v/>
      </c>
    </row>
    <row r="1153" spans="6:6" x14ac:dyDescent="0.2">
      <c r="F1153" t="str">
        <f>IF(SCORES!C1203="","",LOOKUP(SCORES!C1203,{0,1,2,3,4},{4,3,2,1,0}))</f>
        <v/>
      </c>
    </row>
    <row r="1154" spans="6:6" x14ac:dyDescent="0.2">
      <c r="F1154" t="str">
        <f>IF(SCORES!C1204="","",LOOKUP(SCORES!C1204,{0,1,2,3,4},{4,3,2,1,0}))</f>
        <v/>
      </c>
    </row>
    <row r="1155" spans="6:6" x14ac:dyDescent="0.2">
      <c r="F1155" t="str">
        <f>IF(SCORES!C1205="","",LOOKUP(SCORES!C1205,{0,1,2,3,4},{4,3,2,1,0}))</f>
        <v/>
      </c>
    </row>
    <row r="1156" spans="6:6" x14ac:dyDescent="0.2">
      <c r="F1156" t="str">
        <f>IF(SCORES!C1206="","",LOOKUP(SCORES!C1206,{0,1,2,3,4},{4,3,2,1,0}))</f>
        <v/>
      </c>
    </row>
    <row r="1157" spans="6:6" x14ac:dyDescent="0.2">
      <c r="F1157" t="str">
        <f>IF(SCORES!C1207="","",LOOKUP(SCORES!C1207,{0,1,2,3,4},{4,3,2,1,0}))</f>
        <v/>
      </c>
    </row>
    <row r="1158" spans="6:6" x14ac:dyDescent="0.2">
      <c r="F1158" t="str">
        <f>IF(SCORES!C1208="","",LOOKUP(SCORES!C1208,{0,1,2,3,4},{4,3,2,1,0}))</f>
        <v/>
      </c>
    </row>
    <row r="1159" spans="6:6" x14ac:dyDescent="0.2">
      <c r="F1159" t="str">
        <f>IF(SCORES!C1209="","",LOOKUP(SCORES!C1209,{0,1,2,3,4},{4,3,2,1,0}))</f>
        <v/>
      </c>
    </row>
    <row r="1160" spans="6:6" x14ac:dyDescent="0.2">
      <c r="F1160" t="str">
        <f>IF(SCORES!C1210="","",LOOKUP(SCORES!C1210,{0,1,2,3,4},{4,3,2,1,0}))</f>
        <v/>
      </c>
    </row>
    <row r="1161" spans="6:6" x14ac:dyDescent="0.2">
      <c r="F1161" t="str">
        <f>IF(SCORES!C1211="","",LOOKUP(SCORES!C1211,{0,1,2,3,4},{4,3,2,1,0}))</f>
        <v/>
      </c>
    </row>
    <row r="1162" spans="6:6" x14ac:dyDescent="0.2">
      <c r="F1162" t="str">
        <f>IF(SCORES!C1212="","",LOOKUP(SCORES!C1212,{0,1,2,3,4},{4,3,2,1,0}))</f>
        <v/>
      </c>
    </row>
    <row r="1163" spans="6:6" x14ac:dyDescent="0.2">
      <c r="F1163" t="str">
        <f>IF(SCORES!C1213="","",LOOKUP(SCORES!C1213,{0,1,2,3,4},{4,3,2,1,0}))</f>
        <v/>
      </c>
    </row>
    <row r="1164" spans="6:6" x14ac:dyDescent="0.2">
      <c r="F1164" t="str">
        <f>IF(SCORES!C1214="","",LOOKUP(SCORES!C1214,{0,1,2,3,4},{4,3,2,1,0}))</f>
        <v/>
      </c>
    </row>
    <row r="1165" spans="6:6" x14ac:dyDescent="0.2">
      <c r="F1165" t="str">
        <f>IF(SCORES!C1215="","",LOOKUP(SCORES!C1215,{0,1,2,3,4},{4,3,2,1,0}))</f>
        <v/>
      </c>
    </row>
    <row r="1166" spans="6:6" x14ac:dyDescent="0.2">
      <c r="F1166" t="str">
        <f>IF(SCORES!C1216="","",LOOKUP(SCORES!C1216,{0,1,2,3,4},{4,3,2,1,0}))</f>
        <v/>
      </c>
    </row>
    <row r="1167" spans="6:6" x14ac:dyDescent="0.2">
      <c r="F1167" t="str">
        <f>IF(SCORES!C1217="","",LOOKUP(SCORES!C1217,{0,1,2,3,4},{4,3,2,1,0}))</f>
        <v/>
      </c>
    </row>
    <row r="1168" spans="6:6" x14ac:dyDescent="0.2">
      <c r="F1168" t="str">
        <f>IF(SCORES!C1218="","",LOOKUP(SCORES!C1218,{0,1,2,3,4},{4,3,2,1,0}))</f>
        <v/>
      </c>
    </row>
    <row r="1169" spans="6:6" x14ac:dyDescent="0.2">
      <c r="F1169" t="str">
        <f>IF(SCORES!C1219="","",LOOKUP(SCORES!C1219,{0,1,2,3,4},{4,3,2,1,0}))</f>
        <v/>
      </c>
    </row>
    <row r="1170" spans="6:6" x14ac:dyDescent="0.2">
      <c r="F1170" t="str">
        <f>IF(SCORES!C1220="","",LOOKUP(SCORES!C1220,{0,1,2,3,4},{4,3,2,1,0}))</f>
        <v/>
      </c>
    </row>
    <row r="1171" spans="6:6" x14ac:dyDescent="0.2">
      <c r="F1171" t="str">
        <f>IF(SCORES!C1221="","",LOOKUP(SCORES!C1221,{0,1,2,3,4},{4,3,2,1,0}))</f>
        <v/>
      </c>
    </row>
    <row r="1172" spans="6:6" x14ac:dyDescent="0.2">
      <c r="F1172" t="str">
        <f>IF(SCORES!C1222="","",LOOKUP(SCORES!C1222,{0,1,2,3,4},{4,3,2,1,0}))</f>
        <v/>
      </c>
    </row>
    <row r="1173" spans="6:6" x14ac:dyDescent="0.2">
      <c r="F1173" t="str">
        <f>IF(SCORES!C1223="","",LOOKUP(SCORES!C1223,{0,1,2,3,4},{4,3,2,1,0}))</f>
        <v/>
      </c>
    </row>
    <row r="1174" spans="6:6" x14ac:dyDescent="0.2">
      <c r="F1174" t="str">
        <f>IF(SCORES!C1224="","",LOOKUP(SCORES!C1224,{0,1,2,3,4},{4,3,2,1,0}))</f>
        <v/>
      </c>
    </row>
    <row r="1175" spans="6:6" x14ac:dyDescent="0.2">
      <c r="F1175" t="str">
        <f>IF(SCORES!C1225="","",LOOKUP(SCORES!C1225,{0,1,2,3,4},{4,3,2,1,0}))</f>
        <v/>
      </c>
    </row>
    <row r="1176" spans="6:6" x14ac:dyDescent="0.2">
      <c r="F1176" t="str">
        <f>IF(SCORES!C1226="","",LOOKUP(SCORES!C1226,{0,1,2,3,4},{4,3,2,1,0}))</f>
        <v/>
      </c>
    </row>
    <row r="1177" spans="6:6" x14ac:dyDescent="0.2">
      <c r="F1177" t="str">
        <f>IF(SCORES!C1227="","",LOOKUP(SCORES!C1227,{0,1,2,3,4},{4,3,2,1,0}))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SCORES</vt:lpstr>
      <vt:lpstr>Sheet1</vt:lpstr>
      <vt:lpstr>RECODED</vt:lpstr>
      <vt:lpstr>Sheet2</vt:lpstr>
    </vt:vector>
  </TitlesOfParts>
  <Company>Cardiff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 Harrison</dc:creator>
  <cp:lastModifiedBy>Emily Koert</cp:lastModifiedBy>
  <dcterms:created xsi:type="dcterms:W3CDTF">2013-06-11T10:57:34Z</dcterms:created>
  <dcterms:modified xsi:type="dcterms:W3CDTF">2017-04-05T15:57:09Z</dcterms:modified>
</cp:coreProperties>
</file>